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ThisWorkbook"/>
  <bookViews>
    <workbookView xWindow="0" yWindow="0" windowWidth="13560" windowHeight="7005" tabRatio="664" activeTab="1"/>
  </bookViews>
  <sheets>
    <sheet name="INSTRUCTIONS" sheetId="10" r:id="rId1"/>
    <sheet name="1. Applicant Information" sheetId="11" r:id="rId2"/>
    <sheet name="2. Formulation Roadmap" sheetId="7" r:id="rId3"/>
    <sheet name="3. Final Formulation" sheetId="8" r:id="rId4"/>
  </sheets>
  <definedNames>
    <definedName name="_xlnm._FilterDatabase" localSheetId="1" hidden="1">'1. Applicant Information'!#REF!</definedName>
    <definedName name="dexos1" localSheetId="1">'1. Applicant Information'!$H$13:$H$19</definedName>
    <definedName name="dexos2" localSheetId="1">'1. Applicant Information'!$I$13:$I$17</definedName>
    <definedName name="FluidType" localSheetId="1">'1. Applicant Information'!$G$11:$I$11</definedName>
    <definedName name="_xlnm.Print_Area" localSheetId="1">'1. Applicant Information'!$A$1:$F$44</definedName>
    <definedName name="_xlnm.Print_Area" localSheetId="2">'2. Formulation Roadmap'!$A$1:$F$57</definedName>
    <definedName name="_xlnm.Print_Area" localSheetId="3">'3. Final Formulation'!$A$1:$G$57</definedName>
    <definedName name="_xlnm.Print_Area" localSheetId="0">INSTRUCTIONS!$A$1:$H$54</definedName>
    <definedName name="SelectOption" localSheetId="1">'1. Applicant Information'!$G$13:$G$14</definedName>
  </definedNames>
  <calcPr calcId="125725"/>
</workbook>
</file>

<file path=xl/calcChain.xml><?xml version="1.0" encoding="utf-8"?>
<calcChain xmlns="http://schemas.openxmlformats.org/spreadsheetml/2006/main">
  <c r="F23" i="8"/>
  <c r="F23" i="7"/>
  <c r="V111" l="1"/>
  <c r="U111"/>
  <c r="T111"/>
  <c r="S111"/>
  <c r="R111"/>
  <c r="Q111"/>
  <c r="P111"/>
  <c r="O111"/>
  <c r="N111"/>
  <c r="M111"/>
  <c r="L111"/>
  <c r="K111"/>
  <c r="J111"/>
  <c r="I111"/>
  <c r="H111"/>
  <c r="G111"/>
  <c r="V110"/>
  <c r="U110"/>
  <c r="T110"/>
  <c r="S110"/>
  <c r="R110"/>
  <c r="Q110"/>
  <c r="P110"/>
  <c r="O110"/>
  <c r="N110"/>
  <c r="M110"/>
  <c r="L110"/>
  <c r="K110"/>
  <c r="J110"/>
  <c r="I110"/>
  <c r="H110"/>
  <c r="G110"/>
  <c r="V113"/>
  <c r="U113"/>
  <c r="T113"/>
  <c r="S113"/>
  <c r="R113"/>
  <c r="Q113"/>
  <c r="P113"/>
  <c r="O113"/>
  <c r="N113"/>
  <c r="M113"/>
  <c r="L113"/>
  <c r="K113"/>
  <c r="J113"/>
  <c r="I113"/>
  <c r="H113"/>
  <c r="G113"/>
  <c r="V112"/>
  <c r="U112"/>
  <c r="T112"/>
  <c r="S112"/>
  <c r="R112"/>
  <c r="Q112"/>
  <c r="P112"/>
  <c r="O112"/>
  <c r="N112"/>
  <c r="M112"/>
  <c r="L112"/>
  <c r="K112"/>
  <c r="J112"/>
  <c r="I112"/>
  <c r="H112"/>
  <c r="G112"/>
  <c r="V115"/>
  <c r="U115"/>
  <c r="T115"/>
  <c r="S115"/>
  <c r="R115"/>
  <c r="Q115"/>
  <c r="P115"/>
  <c r="O115"/>
  <c r="N115"/>
  <c r="M115"/>
  <c r="L115"/>
  <c r="K115"/>
  <c r="J115"/>
  <c r="I115"/>
  <c r="H115"/>
  <c r="G115"/>
  <c r="V114"/>
  <c r="U114"/>
  <c r="T114"/>
  <c r="S114"/>
  <c r="R114"/>
  <c r="Q114"/>
  <c r="P114"/>
  <c r="O114"/>
  <c r="N114"/>
  <c r="M114"/>
  <c r="L114"/>
  <c r="K114"/>
  <c r="J114"/>
  <c r="I114"/>
  <c r="H114"/>
  <c r="G114"/>
  <c r="V109"/>
  <c r="U109"/>
  <c r="T109"/>
  <c r="S109"/>
  <c r="R109"/>
  <c r="Q109"/>
  <c r="P109"/>
  <c r="O109"/>
  <c r="N109"/>
  <c r="M109"/>
  <c r="L109"/>
  <c r="K109"/>
  <c r="J109"/>
  <c r="I109"/>
  <c r="H109"/>
  <c r="G109"/>
  <c r="V108"/>
  <c r="U108"/>
  <c r="T108"/>
  <c r="S108"/>
  <c r="R108"/>
  <c r="Q108"/>
  <c r="P108"/>
  <c r="O108"/>
  <c r="N108"/>
  <c r="M108"/>
  <c r="L108"/>
  <c r="K108"/>
  <c r="J108"/>
  <c r="I108"/>
  <c r="H108"/>
  <c r="G108"/>
  <c r="V117" l="1"/>
  <c r="U117"/>
  <c r="T117"/>
  <c r="S117"/>
  <c r="R117"/>
  <c r="Q117"/>
  <c r="P117"/>
  <c r="O117"/>
  <c r="N117"/>
  <c r="M117"/>
  <c r="L117"/>
  <c r="K117"/>
  <c r="J117"/>
  <c r="I117"/>
  <c r="H117"/>
  <c r="G117"/>
  <c r="V116"/>
  <c r="U116"/>
  <c r="T116"/>
  <c r="S116"/>
  <c r="R116"/>
  <c r="Q116"/>
  <c r="P116"/>
  <c r="O116"/>
  <c r="N116"/>
  <c r="M116"/>
  <c r="L116"/>
  <c r="K116"/>
  <c r="J116"/>
  <c r="I116"/>
  <c r="H116"/>
  <c r="G116"/>
  <c r="V120" l="1"/>
  <c r="U120"/>
  <c r="T120"/>
  <c r="S120"/>
  <c r="R120"/>
  <c r="Q120"/>
  <c r="P120"/>
  <c r="O120"/>
  <c r="N120"/>
  <c r="M120"/>
  <c r="L120"/>
  <c r="K120"/>
  <c r="J120"/>
  <c r="I120"/>
  <c r="H120"/>
  <c r="G120"/>
  <c r="V119"/>
  <c r="U119"/>
  <c r="T119"/>
  <c r="S119"/>
  <c r="R119"/>
  <c r="Q119"/>
  <c r="P119"/>
  <c r="O119"/>
  <c r="N119"/>
  <c r="M119"/>
  <c r="L119"/>
  <c r="K119"/>
  <c r="J119"/>
  <c r="I119"/>
  <c r="H119"/>
  <c r="G119"/>
  <c r="V118"/>
  <c r="U118"/>
  <c r="T118"/>
  <c r="S118"/>
  <c r="R118"/>
  <c r="Q118"/>
  <c r="P118"/>
  <c r="O118"/>
  <c r="N118"/>
  <c r="M118"/>
  <c r="L118"/>
  <c r="K118"/>
  <c r="J118"/>
  <c r="I118"/>
  <c r="H118"/>
  <c r="G118"/>
  <c r="V107"/>
  <c r="U107"/>
  <c r="T107"/>
  <c r="S107"/>
  <c r="R107"/>
  <c r="Q107"/>
  <c r="P107"/>
  <c r="O107"/>
  <c r="N107"/>
  <c r="M107"/>
  <c r="L107"/>
  <c r="K107"/>
  <c r="J107"/>
  <c r="I107"/>
  <c r="H107"/>
  <c r="G107"/>
  <c r="V106"/>
  <c r="U106"/>
  <c r="T106"/>
  <c r="S106"/>
  <c r="R106"/>
  <c r="Q106"/>
  <c r="P106"/>
  <c r="O106"/>
  <c r="N106"/>
  <c r="M106"/>
  <c r="L106"/>
  <c r="K106"/>
  <c r="J106"/>
  <c r="I106"/>
  <c r="H106"/>
  <c r="G106"/>
  <c r="V105"/>
  <c r="U105"/>
  <c r="T105"/>
  <c r="S105"/>
  <c r="R105"/>
  <c r="Q105"/>
  <c r="P105"/>
  <c r="O105"/>
  <c r="N105"/>
  <c r="M105"/>
  <c r="L105"/>
  <c r="K105"/>
  <c r="J105"/>
  <c r="I105"/>
  <c r="H105"/>
  <c r="G105"/>
  <c r="V104"/>
  <c r="U104"/>
  <c r="T104"/>
  <c r="S104"/>
  <c r="R104"/>
  <c r="Q104"/>
  <c r="P104"/>
  <c r="O104"/>
  <c r="N104"/>
  <c r="M104"/>
  <c r="L104"/>
  <c r="K104"/>
  <c r="J104"/>
  <c r="I104"/>
  <c r="H104"/>
  <c r="G104"/>
  <c r="V103"/>
  <c r="U103"/>
  <c r="T103"/>
  <c r="S103"/>
  <c r="R103"/>
  <c r="Q103"/>
  <c r="P103"/>
  <c r="O103"/>
  <c r="N103"/>
  <c r="M103"/>
  <c r="L103"/>
  <c r="K103"/>
  <c r="J103"/>
  <c r="I103"/>
  <c r="H103"/>
  <c r="G103"/>
  <c r="V102"/>
  <c r="U102"/>
  <c r="T102"/>
  <c r="S102"/>
  <c r="R102"/>
  <c r="Q102"/>
  <c r="P102"/>
  <c r="O102"/>
  <c r="N102"/>
  <c r="M102"/>
  <c r="L102"/>
  <c r="K102"/>
  <c r="J102"/>
  <c r="I102"/>
  <c r="H102"/>
  <c r="G102"/>
  <c r="V101"/>
  <c r="U101"/>
  <c r="T101"/>
  <c r="S101"/>
  <c r="R101"/>
  <c r="Q101"/>
  <c r="P101"/>
  <c r="O101"/>
  <c r="N101"/>
  <c r="M101"/>
  <c r="L101"/>
  <c r="K101"/>
  <c r="J101"/>
  <c r="I101"/>
  <c r="H101"/>
  <c r="G101"/>
  <c r="V100"/>
  <c r="U100"/>
  <c r="T100"/>
  <c r="S100"/>
  <c r="R100"/>
  <c r="Q100"/>
  <c r="P100"/>
  <c r="O100"/>
  <c r="N100"/>
  <c r="M100"/>
  <c r="L100"/>
  <c r="K100"/>
  <c r="J100"/>
  <c r="I100"/>
  <c r="H100"/>
  <c r="G100"/>
  <c r="V99"/>
  <c r="U99"/>
  <c r="T99"/>
  <c r="S99"/>
  <c r="R99"/>
  <c r="Q99"/>
  <c r="P99"/>
  <c r="O99"/>
  <c r="N99"/>
  <c r="M99"/>
  <c r="L99"/>
  <c r="K99"/>
  <c r="J99"/>
  <c r="I99"/>
  <c r="H99"/>
  <c r="G99"/>
  <c r="V95"/>
  <c r="U95"/>
  <c r="T95"/>
  <c r="S95"/>
  <c r="R95"/>
  <c r="Q95"/>
  <c r="P95"/>
  <c r="O95"/>
  <c r="N95"/>
  <c r="M95"/>
  <c r="L95"/>
  <c r="K95"/>
  <c r="J95"/>
  <c r="I95"/>
  <c r="H95"/>
  <c r="G95"/>
  <c r="V94"/>
  <c r="U94"/>
  <c r="T94"/>
  <c r="S94"/>
  <c r="R94"/>
  <c r="Q94"/>
  <c r="P94"/>
  <c r="O94"/>
  <c r="N94"/>
  <c r="M94"/>
  <c r="L94"/>
  <c r="K94"/>
  <c r="J94"/>
  <c r="I94"/>
  <c r="H94"/>
  <c r="G94"/>
  <c r="V83"/>
  <c r="U83"/>
  <c r="T83"/>
  <c r="S83"/>
  <c r="R83"/>
  <c r="Q83"/>
  <c r="P83"/>
  <c r="O83"/>
  <c r="N83"/>
  <c r="M83"/>
  <c r="L83"/>
  <c r="K83"/>
  <c r="J83"/>
  <c r="I83"/>
  <c r="H83"/>
  <c r="G83"/>
  <c r="V82"/>
  <c r="U82"/>
  <c r="T82"/>
  <c r="S82"/>
  <c r="R82"/>
  <c r="Q82"/>
  <c r="P82"/>
  <c r="O82"/>
  <c r="N82"/>
  <c r="M82"/>
  <c r="L82"/>
  <c r="K82"/>
  <c r="J82"/>
  <c r="I82"/>
  <c r="H82"/>
  <c r="G82"/>
  <c r="F22" i="8" l="1"/>
  <c r="F21"/>
  <c r="D18"/>
  <c r="D17"/>
  <c r="D16"/>
  <c r="B17"/>
  <c r="B16"/>
  <c r="B15"/>
  <c r="B14"/>
  <c r="B13"/>
  <c r="B11"/>
  <c r="F22" i="7"/>
  <c r="F21"/>
  <c r="D18"/>
  <c r="D17"/>
  <c r="D16"/>
  <c r="B17"/>
  <c r="B16"/>
  <c r="B15"/>
  <c r="B14"/>
  <c r="B13"/>
  <c r="B11"/>
  <c r="F110" l="1"/>
  <c r="F111"/>
  <c r="F113"/>
  <c r="F112"/>
  <c r="F115"/>
  <c r="F114"/>
  <c r="F109"/>
  <c r="F108"/>
  <c r="F117"/>
  <c r="F120"/>
  <c r="F104"/>
  <c r="F83"/>
  <c r="F119"/>
  <c r="F103"/>
  <c r="F82"/>
  <c r="F118"/>
  <c r="F102"/>
  <c r="F101"/>
  <c r="F116"/>
  <c r="F100"/>
  <c r="F107"/>
  <c r="F99"/>
  <c r="F106"/>
  <c r="F95"/>
  <c r="F105"/>
  <c r="F94"/>
  <c r="A26" i="8"/>
  <c r="B26"/>
  <c r="D26"/>
  <c r="G26"/>
  <c r="A27"/>
  <c r="B27"/>
  <c r="D27"/>
  <c r="G27"/>
  <c r="A28"/>
  <c r="B28"/>
  <c r="D28"/>
  <c r="G28"/>
  <c r="A29"/>
  <c r="B29"/>
  <c r="D29"/>
  <c r="G29"/>
  <c r="A30"/>
  <c r="B30"/>
  <c r="D30"/>
  <c r="G30"/>
  <c r="A31"/>
  <c r="B31"/>
  <c r="D31"/>
  <c r="G31"/>
  <c r="A32"/>
  <c r="B32"/>
  <c r="D32"/>
  <c r="G32"/>
  <c r="A33"/>
  <c r="B33"/>
  <c r="D33"/>
  <c r="G33"/>
  <c r="A34"/>
  <c r="B34"/>
  <c r="D34"/>
  <c r="G34"/>
  <c r="A35"/>
  <c r="B35"/>
  <c r="D35"/>
  <c r="G35"/>
  <c r="A39"/>
  <c r="B39"/>
  <c r="D39"/>
  <c r="G39"/>
  <c r="A40"/>
  <c r="B40"/>
  <c r="D40"/>
  <c r="G40"/>
  <c r="A41"/>
  <c r="B41"/>
  <c r="D41"/>
  <c r="G41"/>
  <c r="A42"/>
  <c r="B42"/>
  <c r="D42"/>
  <c r="G42"/>
  <c r="A46"/>
  <c r="B46"/>
  <c r="D46"/>
  <c r="G46"/>
  <c r="A47"/>
  <c r="B47"/>
  <c r="D47"/>
  <c r="G47"/>
  <c r="A48"/>
  <c r="B48"/>
  <c r="D48"/>
  <c r="G48"/>
  <c r="A49"/>
  <c r="B49"/>
  <c r="D49"/>
  <c r="G49"/>
  <c r="A50"/>
  <c r="B50"/>
  <c r="D50"/>
  <c r="G50"/>
  <c r="A51"/>
  <c r="B51"/>
  <c r="D51"/>
  <c r="G51"/>
  <c r="A52"/>
  <c r="B52"/>
  <c r="D52"/>
  <c r="G52"/>
  <c r="A53"/>
  <c r="B53"/>
  <c r="D53"/>
  <c r="G53"/>
  <c r="A54"/>
  <c r="B54"/>
  <c r="D54"/>
  <c r="G54"/>
  <c r="A55"/>
  <c r="B55"/>
  <c r="D55"/>
  <c r="G55"/>
  <c r="F56" i="7"/>
  <c r="F57" s="1"/>
  <c r="G56" i="8" l="1"/>
  <c r="G57" s="1"/>
</calcChain>
</file>

<file path=xl/sharedStrings.xml><?xml version="1.0" encoding="utf-8"?>
<sst xmlns="http://schemas.openxmlformats.org/spreadsheetml/2006/main" count="847" uniqueCount="415">
  <si>
    <t xml:space="preserve"> mPa·s  </t>
  </si>
  <si>
    <t xml:space="preserve"> °C  </t>
  </si>
  <si>
    <t xml:space="preserve"> Average Engine Sludge  </t>
  </si>
  <si>
    <t xml:space="preserve"> ≥ 8.3  </t>
  </si>
  <si>
    <t xml:space="preserve"> Rocker Cover Sludge  </t>
  </si>
  <si>
    <t xml:space="preserve"> ≥ 8.5  </t>
  </si>
  <si>
    <t xml:space="preserve"> Average Piston Skirt Varnish  </t>
  </si>
  <si>
    <t xml:space="preserve"> ≥ 7.5  </t>
  </si>
  <si>
    <t xml:space="preserve"> Average Engine Varnish  </t>
  </si>
  <si>
    <t xml:space="preserve"> ≥ 8.9  </t>
  </si>
  <si>
    <t xml:space="preserve"> Hot Stuck Compression Rings  </t>
  </si>
  <si>
    <t xml:space="preserve"> Oil Screen Clogging  </t>
  </si>
  <si>
    <t xml:space="preserve"> ≤ 10  </t>
  </si>
  <si>
    <t xml:space="preserve"> Average Engine Sludge of RL140  </t>
  </si>
  <si>
    <t xml:space="preserve"> Average Cam Wear  </t>
  </si>
  <si>
    <t xml:space="preserve"> Maximum Cam Wear  </t>
  </si>
  <si>
    <t xml:space="preserve"> ≤ 15  </t>
  </si>
  <si>
    <t xml:space="preserve"> Pad Merit (Average of 8 Pads)  </t>
  </si>
  <si>
    <t xml:space="preserve"> Bearing Weight Loss  </t>
  </si>
  <si>
    <t xml:space="preserve"> mg  </t>
  </si>
  <si>
    <t xml:space="preserve"> ≤ 26  </t>
  </si>
  <si>
    <t xml:space="preserve"> 10 h Stripped Viscosity  </t>
  </si>
  <si>
    <t xml:space="preserve"> Stay In Grade  </t>
  </si>
  <si>
    <t xml:space="preserve"> nm/h  </t>
  </si>
  <si>
    <t xml:space="preserve"> ≤ 5  </t>
  </si>
  <si>
    <t xml:space="preserve"> Maximum Tappet Wear  </t>
  </si>
  <si>
    <t xml:space="preserve"> ≤ 2  </t>
  </si>
  <si>
    <t xml:space="preserve"> Function Test, Oil Pressure  </t>
  </si>
  <si>
    <t xml:space="preserve"> bar  </t>
  </si>
  <si>
    <t xml:space="preserve"> Run-in Oil Consumption  </t>
  </si>
  <si>
    <t xml:space="preserve"> g/h  </t>
  </si>
  <si>
    <t xml:space="preserve"> 15 to 39  </t>
  </si>
  <si>
    <t xml:space="preserve"> g  </t>
  </si>
  <si>
    <t xml:space="preserve"> Kinematic Viscosity Increase at +40 °C  </t>
  </si>
  <si>
    <t xml:space="preserve"> ≤ 130  </t>
  </si>
  <si>
    <t xml:space="preserve"> Total Acid Number After Test  </t>
  </si>
  <si>
    <t xml:space="preserve"> mg KOH/g  </t>
  </si>
  <si>
    <t xml:space="preserve"> ≤ 8.0  </t>
  </si>
  <si>
    <t xml:space="preserve"> Total Base Number After Test  </t>
  </si>
  <si>
    <t xml:space="preserve"> Nitration After Test  </t>
  </si>
  <si>
    <t xml:space="preserve"> A/cm  </t>
  </si>
  <si>
    <t xml:space="preserve"> ≤ 30  </t>
  </si>
  <si>
    <t xml:space="preserve"> Oxidation After Test  </t>
  </si>
  <si>
    <t xml:space="preserve"> Nitrate-Ester After Test  </t>
  </si>
  <si>
    <t xml:space="preserve"> Iron  </t>
  </si>
  <si>
    <t xml:space="preserve"> mg/kg  </t>
  </si>
  <si>
    <t xml:space="preserve"> Aluminum  </t>
  </si>
  <si>
    <t xml:space="preserve"> Copper  </t>
  </si>
  <si>
    <t xml:space="preserve"> Tin  </t>
  </si>
  <si>
    <t xml:space="preserve"> Lead  </t>
  </si>
  <si>
    <t xml:space="preserve"> Silicon  </t>
  </si>
  <si>
    <t xml:space="preserve"> Chromium  </t>
  </si>
  <si>
    <t xml:space="preserve"> Manganese  </t>
  </si>
  <si>
    <t xml:space="preserve"> Zinc  </t>
  </si>
  <si>
    <t xml:space="preserve"> Calcium  </t>
  </si>
  <si>
    <t xml:space="preserve"> Magnesium  </t>
  </si>
  <si>
    <t xml:space="preserve"> Molybdenum  </t>
  </si>
  <si>
    <t xml:space="preserve"> Phosphorus  </t>
  </si>
  <si>
    <r>
      <t xml:space="preserve">Test </t>
    </r>
    <r>
      <rPr>
        <sz val="10"/>
        <rFont val="Arial"/>
        <family val="2"/>
      </rPr>
      <t xml:space="preserve"> </t>
    </r>
  </si>
  <si>
    <t>Analysis Method</t>
  </si>
  <si>
    <r>
      <t xml:space="preserve">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/s  </t>
    </r>
  </si>
  <si>
    <t>Temperature at Which Aged-oil, Low-Temperature Pumping Viscosity was Evaluated</t>
  </si>
  <si>
    <t>Aged-oil, Low-temperature Cranking Viscosity
(ASTM D5293)</t>
  </si>
  <si>
    <t>Meet Requirement of Original Grade
or Next Higher Grade Depending on
Results of ASTM D5293</t>
  </si>
  <si>
    <t>Applicant Information</t>
  </si>
  <si>
    <t>E-mail Address:</t>
  </si>
  <si>
    <t>Facsimile:</t>
  </si>
  <si>
    <t>VISCOSITY GRADE:</t>
  </si>
  <si>
    <t>Signature:</t>
  </si>
  <si>
    <t>Country:</t>
  </si>
  <si>
    <r>
      <t>The Center For Quality Assurance</t>
    </r>
    <r>
      <rPr>
        <sz val="10"/>
        <rFont val="Arial"/>
        <family val="2"/>
      </rPr>
      <t xml:space="preserve">
4800 James Savage Road
Midland, Michigan 48642  USA</t>
    </r>
  </si>
  <si>
    <t>Telephone: +1 989 496 2399
Facsimile: +1 989 496 3438
dexos@CenterForQA.com</t>
  </si>
  <si>
    <t>Date:</t>
  </si>
  <si>
    <t>Other specification approvals for this formulation:</t>
  </si>
  <si>
    <t>ACEA</t>
  </si>
  <si>
    <t>ILSAC &amp; API</t>
  </si>
  <si>
    <t>0W-20</t>
  </si>
  <si>
    <t>5W-30</t>
  </si>
  <si>
    <t>0W-30</t>
  </si>
  <si>
    <t>5W-20</t>
  </si>
  <si>
    <t>Select Option</t>
  </si>
  <si>
    <t>FLUID TYPE:</t>
  </si>
  <si>
    <t>Parameter</t>
  </si>
  <si>
    <t>5W-40</t>
  </si>
  <si>
    <t>0W-40</t>
  </si>
  <si>
    <t>mPa·s</t>
  </si>
  <si>
    <t>ASTM D5293</t>
  </si>
  <si>
    <t>ASTM D4684</t>
  </si>
  <si>
    <t>Sulfated Ash</t>
  </si>
  <si>
    <t>DIN ISO 3104, ASTM D445</t>
  </si>
  <si>
    <t>Total Base Number</t>
  </si>
  <si>
    <t>mg KOH/g</t>
  </si>
  <si>
    <t>≥ 6.0</t>
  </si>
  <si>
    <t>Total Acid Number</t>
  </si>
  <si>
    <t>ASTM D664</t>
  </si>
  <si>
    <t>Pour-point</t>
  </si>
  <si>
    <t>°C</t>
  </si>
  <si>
    <t>Flashpoint</t>
  </si>
  <si>
    <t>Barium</t>
  </si>
  <si>
    <t>Established ICP or XRF Method</t>
  </si>
  <si>
    <t>mg/kg</t>
  </si>
  <si>
    <t>Boron</t>
  </si>
  <si>
    <t>Calcium</t>
  </si>
  <si>
    <t>Chlorine</t>
  </si>
  <si>
    <t>≤ 150</t>
  </si>
  <si>
    <t>Copper</t>
  </si>
  <si>
    <t>Lead</t>
  </si>
  <si>
    <t>Magnesium</t>
  </si>
  <si>
    <t>Molybdenum</t>
  </si>
  <si>
    <t>Nitrogen</t>
  </si>
  <si>
    <t>Phosphorus</t>
  </si>
  <si>
    <t>Silicon</t>
  </si>
  <si>
    <t>Sodium</t>
  </si>
  <si>
    <t>Sulfur</t>
  </si>
  <si>
    <t>Zinc</t>
  </si>
  <si>
    <t>ASTM D892</t>
  </si>
  <si>
    <t>mL</t>
  </si>
  <si>
    <t>ASTM D6082</t>
  </si>
  <si>
    <t>Ball Rust Test</t>
  </si>
  <si>
    <t>ASTM D6557</t>
  </si>
  <si>
    <t>≥ 100</t>
  </si>
  <si>
    <t>%</t>
  </si>
  <si>
    <t>None</t>
  </si>
  <si>
    <t>Fuel Economy Improvement (FEI) 2</t>
  </si>
  <si>
    <t>ASTM D4739</t>
  </si>
  <si>
    <t>DIN ISO 3771</t>
  </si>
  <si>
    <t>DIN 51 453</t>
  </si>
  <si>
    <t>LBCH02-28</t>
  </si>
  <si>
    <t>wt%</t>
  </si>
  <si>
    <t>dexos2</t>
  </si>
  <si>
    <t>Name:</t>
  </si>
  <si>
    <t>Title:</t>
  </si>
  <si>
    <t>Sum of components (wt%):</t>
  </si>
  <si>
    <t>Test Method</t>
  </si>
  <si>
    <t>Units</t>
  </si>
  <si>
    <t>Low Temperature Cranking
Viscosity</t>
  </si>
  <si>
    <t>Low Temperature Pumping
Viscosity at -40 °C</t>
  </si>
  <si>
    <t>0W-XX: ≤ 6200 at -35 °C
5W-XX: ≤ 6600 at -30 °C</t>
  </si>
  <si>
    <t>Low Temperature Pumping
Viscosity at -35 °C</t>
  </si>
  <si>
    <t>Evaporative Loss</t>
  </si>
  <si>
    <t>Kinematic Viscosity at +40 °C</t>
  </si>
  <si>
    <t>Kinematic Viscosity at +100 °C</t>
  </si>
  <si>
    <t>Density at +15 °C</t>
  </si>
  <si>
    <t>Shear Stability – Bosch Injector
(Kinematic Viscosity at +100 °C)</t>
  </si>
  <si>
    <t>DIN 51 575
ASTM D874</t>
  </si>
  <si>
    <t>DIN ISO 3104
ASTM D445</t>
  </si>
  <si>
    <t>DIN 51 757 Part 4
ASTM D4052</t>
  </si>
  <si>
    <t>DIN ISO 3771
ASTM D2896</t>
  </si>
  <si>
    <t>ASTM D5762, ASTM D3228</t>
  </si>
  <si>
    <t>DIN 51 363-3, ASTM D4951 (ICP)
DIN 51 363-2, ASTM D6443 (XRF)</t>
  </si>
  <si>
    <t>Fuel Economy Improvement (FEI) Sum</t>
  </si>
  <si>
    <t>xW-20: ≥ 2.6
xW-30: ≥ 1.9</t>
  </si>
  <si>
    <t>xW-20: ≥ 1.2
xW-30: ≥ 0.9</t>
  </si>
  <si>
    <t>DIN ISO 2909
ASTM D2270</t>
  </si>
  <si>
    <t>ISO 3016
ASTM D97</t>
  </si>
  <si>
    <t>EN ISO 2592
ASTM D92</t>
  </si>
  <si>
    <t>DIN 51 400-10, ASTM D4951 (ICP)
EN ISO 14596, ASTM D2622 (XRF)
ASTM D5453</t>
  </si>
  <si>
    <r>
      <t xml:space="preserve">Material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</si>
  <si>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Parameter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</si>
  <si>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Test Method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</si>
  <si>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Units </t>
    </r>
    <r>
      <rPr>
        <sz val="10"/>
        <rFont val="Arial"/>
        <family val="2"/>
      </rPr>
      <t xml:space="preserve"> </t>
    </r>
  </si>
  <si>
    <t xml:space="preserve"> Hardness  </t>
  </si>
  <si>
    <t xml:space="preserve"> Tensile Strength  </t>
  </si>
  <si>
    <t xml:space="preserve"> ISO 37  </t>
  </si>
  <si>
    <t xml:space="preserve"> %  </t>
  </si>
  <si>
    <t xml:space="preserve"> Elongation at Rupture  </t>
  </si>
  <si>
    <t xml:space="preserve"> Volume Variation  </t>
  </si>
  <si>
    <t xml:space="preserve"> ISO 1817  </t>
  </si>
  <si>
    <t xml:space="preserve"> ISO 7619-1  </t>
  </si>
  <si>
    <t xml:space="preserve"> Shore-A Points  </t>
  </si>
  <si>
    <t xml:space="preserve"> ≥ -35  </t>
  </si>
  <si>
    <t xml:space="preserve"> ≥ -50  </t>
  </si>
  <si>
    <t xml:space="preserve"> ASTM D2240  </t>
  </si>
  <si>
    <t xml:space="preserve"> ASTM D412  </t>
  </si>
  <si>
    <t xml:space="preserve"> ASTM D471  </t>
  </si>
  <si>
    <t xml:space="preserve"> Change in Tensile Stress at 50% Elongation  </t>
  </si>
  <si>
    <r>
      <t xml:space="preserve"> </t>
    </r>
    <r>
      <rPr>
        <b/>
        <sz val="10"/>
        <rFont val="Arial"/>
        <family val="2"/>
      </rPr>
      <t xml:space="preserve">Unit </t>
    </r>
    <r>
      <rPr>
        <sz val="10"/>
        <rFont val="Arial"/>
        <family val="2"/>
      </rPr>
      <t xml:space="preserve"> </t>
    </r>
  </si>
  <si>
    <t xml:space="preserve"> Ring Sticking (Each Part)  </t>
  </si>
  <si>
    <t xml:space="preserve"> merit  </t>
  </si>
  <si>
    <t xml:space="preserve"> ≥ 9.0  </t>
  </si>
  <si>
    <t xml:space="preserve"> Average Piston Varnish (6 Elements)  </t>
  </si>
  <si>
    <t xml:space="preserve"> ≥ RL216  </t>
  </si>
  <si>
    <t xml:space="preserve"> Average Piston Varnish of RL216  </t>
  </si>
  <si>
    <t xml:space="preserve"> Absolute Viscosity Increase at +40 °C Between Minimum and Maximum Values During Test  </t>
  </si>
  <si>
    <t xml:space="preserve"> ≤ 0.8 x RL216  </t>
  </si>
  <si>
    <t xml:space="preserve"> Absolute Viscosity Increase with RL216  </t>
  </si>
  <si>
    <t xml:space="preserve"> Oil Consumption  </t>
  </si>
  <si>
    <t xml:space="preserve"> kg/test  </t>
  </si>
  <si>
    <t xml:space="preserve"> Viscosity Increase at 100 h  </t>
  </si>
  <si>
    <t xml:space="preserve"> ≤ 150  </t>
  </si>
  <si>
    <t xml:space="preserve"> Average Weighted Piston Deposits  </t>
  </si>
  <si>
    <t xml:space="preserve"> ≥ 4.5  </t>
  </si>
  <si>
    <t xml:space="preserve"> Hot Stuck Rings  </t>
  </si>
  <si>
    <t xml:space="preserve"> Number  </t>
  </si>
  <si>
    <t xml:space="preserve"> None  </t>
  </si>
  <si>
    <t xml:space="preserve"> Average Cam Plus Lifter Wear  </t>
  </si>
  <si>
    <t xml:space="preserve"> µm  </t>
  </si>
  <si>
    <t xml:space="preserve"> ≤ 60  </t>
  </si>
  <si>
    <t xml:space="preserve"> L  </t>
  </si>
  <si>
    <t>FORMULATION SUBMISSION PACKAGE</t>
  </si>
  <si>
    <t>FORM
A1</t>
  </si>
  <si>
    <t>Formulation Code</t>
  </si>
  <si>
    <t>Formulation Roadmap</t>
  </si>
  <si>
    <t>Modified Formula 1</t>
  </si>
  <si>
    <t>Modified Formula 2</t>
  </si>
  <si>
    <t>Modified Formula 3</t>
  </si>
  <si>
    <t>SAE Viscosity Grade</t>
  </si>
  <si>
    <t>Amt. (wt%)</t>
  </si>
  <si>
    <t>Test Results</t>
  </si>
  <si>
    <t>Mailing Address Line 1:</t>
  </si>
  <si>
    <t>Mailing Address Line 2:</t>
  </si>
  <si>
    <t>Fluid Type</t>
  </si>
  <si>
    <t xml:space="preserve">I certify that I am authorized to sign on behalf of the applicant represented herein.  With this signature I confirm that, to the best of my knowledge, the information contained herein is complete and accurate and application meets all requirements of the corresponding specification. </t>
  </si>
  <si>
    <t xml:space="preserve">ATC TEST REGISTRATION CODE  </t>
  </si>
  <si>
    <t xml:space="preserve">ACC TEST REGISTRATION CODE  </t>
  </si>
  <si>
    <t>Final Formulation</t>
  </si>
  <si>
    <t>Comments</t>
  </si>
  <si>
    <t>VM DILUENT OIL</t>
  </si>
  <si>
    <t>Additive Type (Purpose)</t>
  </si>
  <si>
    <r>
      <t>ADDITIVES  (Include undertreated additives</t>
    </r>
    <r>
      <rPr>
        <b/>
        <sz val="10"/>
        <rFont val="Arial"/>
        <family val="2"/>
      </rPr>
      <t>)</t>
    </r>
  </si>
  <si>
    <t>BASE OILS   (List each viscosity class separately)</t>
  </si>
  <si>
    <t>Modified Formula 4</t>
  </si>
  <si>
    <t>Modified Formula 5</t>
  </si>
  <si>
    <t>Modified Formula 6</t>
  </si>
  <si>
    <t>Modified Formula 7</t>
  </si>
  <si>
    <t>Modified Formula 8</t>
  </si>
  <si>
    <t>Modified Formula 9</t>
  </si>
  <si>
    <t>Modified Formula 10</t>
  </si>
  <si>
    <t>Select "Fluid Type" first</t>
  </si>
  <si>
    <t>PHYSICAL AND CHEMICAL BENCH TEST DATA</t>
  </si>
  <si>
    <t>The top section autofills with data entered in the "Applicant Information" page.</t>
  </si>
  <si>
    <t xml:space="preserve">    modified formulations, but more can be added if needed.</t>
  </si>
  <si>
    <t>b) When listing base oils, show each viscosity grade separately.</t>
  </si>
  <si>
    <t>c) List base oil type and amount used as diluent for the viscosity modifier (VI improver).</t>
  </si>
  <si>
    <t>The top sections autofill with data entered in the "Applicant Information" and "Formulation Roadmap" pages.</t>
  </si>
  <si>
    <t>a) List test results for all physical and chemical bench tests and elastomer tests.</t>
  </si>
  <si>
    <t>d) If the formulation does not have other specification approvals, enter "none" in the appropriate cell.</t>
  </si>
  <si>
    <t>Instructions</t>
  </si>
  <si>
    <t>Contact Person:</t>
  </si>
  <si>
    <t>Final Formulation Code:</t>
  </si>
  <si>
    <t>Mailing Address Line 3:</t>
  </si>
  <si>
    <t>Company Name:</t>
  </si>
  <si>
    <t>Office Phone:</t>
  </si>
  <si>
    <t>Mobile Phone:</t>
  </si>
  <si>
    <t>ICP or XRF</t>
  </si>
  <si>
    <t>Product Name / Code / Supplier</t>
  </si>
  <si>
    <t>avg grey value</t>
  </si>
  <si>
    <t>Core Formula</t>
  </si>
  <si>
    <r>
      <t>kg/m</t>
    </r>
    <r>
      <rPr>
        <vertAlign val="superscript"/>
        <sz val="10"/>
        <rFont val="Arial"/>
        <family val="2"/>
      </rPr>
      <t>3</t>
    </r>
  </si>
  <si>
    <t>c) The Final Formulation Code must be unique to this formulation.  It is the identification code that will be</t>
  </si>
  <si>
    <t xml:space="preserve">    used for all communications and traceability for the formulation.</t>
  </si>
  <si>
    <t>Print the three signature pages, sign, scan and submit as a PDF</t>
  </si>
  <si>
    <t>Submission Instructions</t>
  </si>
  <si>
    <t>SAE Vis Grade</t>
  </si>
  <si>
    <r>
      <t xml:space="preserve">Peugeot TU5JP-L4
</t>
    </r>
    <r>
      <rPr>
        <sz val="10"/>
        <rFont val="Arial"/>
        <family val="2"/>
      </rPr>
      <t xml:space="preserve">(High-temperature Deposits, Ring Sticking, Oil Thickening)
CEC L-88-T-02
</t>
    </r>
    <r>
      <rPr>
        <sz val="10"/>
        <color indexed="10"/>
        <rFont val="Arial"/>
        <family val="2"/>
      </rPr>
      <t>TEST NAME FOR FILES:
"TU5"</t>
    </r>
  </si>
  <si>
    <r>
      <t xml:space="preserve">Peugeot TU3M Wear Test
</t>
    </r>
    <r>
      <rPr>
        <sz val="10"/>
        <rFont val="Arial"/>
        <family val="2"/>
      </rPr>
      <t xml:space="preserve">(Valve Train Scuffing Wear)
CEC L-38-A-94
</t>
    </r>
    <r>
      <rPr>
        <sz val="10"/>
        <color indexed="10"/>
        <rFont val="Arial"/>
        <family val="2"/>
      </rPr>
      <t>TEST NAME FOR FILES:
"TU3M"</t>
    </r>
  </si>
  <si>
    <r>
      <t xml:space="preserve">Sequence VIII
</t>
    </r>
    <r>
      <rPr>
        <sz val="10"/>
        <rFont val="Arial"/>
        <family val="2"/>
      </rPr>
      <t xml:space="preserve">(Bearing Corrosion)
ASTM D6709
</t>
    </r>
    <r>
      <rPr>
        <sz val="10"/>
        <color indexed="10"/>
        <rFont val="Arial"/>
        <family val="2"/>
      </rPr>
      <t>TEST NAME FOR FILES:
"VIII"</t>
    </r>
  </si>
  <si>
    <t>Complete this form and submit as an Excel spreadsheet</t>
  </si>
  <si>
    <t>Individual attachments and documents should be no greater that 2 meg file size (zipped files are acceptable)</t>
  </si>
  <si>
    <r>
      <t xml:space="preserve">    Corresponding Formulation Code + "Test Name" + "</t>
    </r>
    <r>
      <rPr>
        <i/>
        <sz val="10"/>
        <rFont val="Arial"/>
        <family val="2"/>
      </rPr>
      <t>ATC</t>
    </r>
    <r>
      <rPr>
        <sz val="10"/>
        <rFont val="Arial"/>
        <family val="2"/>
      </rPr>
      <t>" or "</t>
    </r>
    <r>
      <rPr>
        <i/>
        <sz val="10"/>
        <rFont val="Arial"/>
        <family val="2"/>
      </rPr>
      <t>ACC</t>
    </r>
    <r>
      <rPr>
        <sz val="10"/>
        <rFont val="Arial"/>
        <family val="2"/>
      </rPr>
      <t>"</t>
    </r>
  </si>
  <si>
    <r>
      <t>a) FSP Excel file = Final Formulation Code + "</t>
    </r>
    <r>
      <rPr>
        <i/>
        <sz val="10"/>
        <rFont val="Arial"/>
        <family val="2"/>
      </rPr>
      <t>FSP</t>
    </r>
    <r>
      <rPr>
        <sz val="10"/>
        <rFont val="Arial"/>
        <family val="2"/>
      </rPr>
      <t>"</t>
    </r>
  </si>
  <si>
    <r>
      <t>b) FSP signature pages = Final Formulation Code + "</t>
    </r>
    <r>
      <rPr>
        <i/>
        <sz val="10"/>
        <rFont val="Arial"/>
        <family val="2"/>
      </rPr>
      <t>Signatures</t>
    </r>
    <r>
      <rPr>
        <sz val="10"/>
        <rFont val="Arial"/>
        <family val="2"/>
      </rPr>
      <t>"</t>
    </r>
  </si>
  <si>
    <r>
      <t xml:space="preserve">All documents should be submitted to </t>
    </r>
    <r>
      <rPr>
        <b/>
        <u/>
        <sz val="11"/>
        <rFont val="Arial"/>
        <family val="2"/>
      </rPr>
      <t>dexos@CenterForQA.com</t>
    </r>
  </si>
  <si>
    <r>
      <t xml:space="preserve">ELASTOMER TEST DATA   </t>
    </r>
    <r>
      <rPr>
        <b/>
        <sz val="10"/>
        <color indexed="10"/>
        <rFont val="Arial"/>
        <family val="2"/>
      </rPr>
      <t>(Include laboratory test reports for each test as a separate attachment)</t>
    </r>
  </si>
  <si>
    <t xml:space="preserve">I certify that I am authorized to sign on behalf of the applicant represented herein.  With this signature I confirm that, to the best of my knowledge, the information contained herein is complete and accurate and that this application meets all requirements of the corresponding specification. </t>
  </si>
  <si>
    <t>Modified Formula 11</t>
  </si>
  <si>
    <t>Modified Formula 12</t>
  </si>
  <si>
    <t>Modified Formula 13</t>
  </si>
  <si>
    <t>Modified Formula 14</t>
  </si>
  <si>
    <t>Modified Formula 15</t>
  </si>
  <si>
    <t xml:space="preserve">    at the end of the filename (e.g., XYZ-123456-Information-2.pdf)</t>
  </si>
  <si>
    <t>a) List all formulations that were evaluated in support of the submission.  There is space for up to 15</t>
  </si>
  <si>
    <t>Applicant Information Page</t>
  </si>
  <si>
    <t>Formulation Roadmap Page</t>
  </si>
  <si>
    <t>Final Formulation Page</t>
  </si>
  <si>
    <t xml:space="preserve">    ("Test Names" for each test are shown in the individual test boxes on the Roadmap and Final</t>
  </si>
  <si>
    <t xml:space="preserve">    Formulation sheets)</t>
  </si>
  <si>
    <t>OEM</t>
  </si>
  <si>
    <t>High Temperature High Shear
Viscosity at 150°C</t>
  </si>
  <si>
    <t>High Temperature High Shear
Viscosity at 100°C</t>
  </si>
  <si>
    <t>ASTM D5133</t>
  </si>
  <si>
    <t>Gelation Index</t>
  </si>
  <si>
    <t>CEC L-14-A-93, ASTM D6278
(viscosity according to
DIN ISO 3104, ASTM D445)</t>
  </si>
  <si>
    <t>Shear Stability – Bosch Injector
(HTHS Viscosity at +150 °C)</t>
  </si>
  <si>
    <t>ASTM D6616</t>
  </si>
  <si>
    <t>Viscosity Index of Final Product</t>
  </si>
  <si>
    <t>Kinematic Viscosity of Base Oil Mixture at +100 °C</t>
  </si>
  <si>
    <t>Viscosity Index of Base Oil Mixture</t>
  </si>
  <si>
    <t>≤ 13.0 average of 3 consecutive runs
at the same laboratory</t>
  </si>
  <si>
    <t>Titanium</t>
  </si>
  <si>
    <t xml:space="preserve"> ≥ 79  </t>
  </si>
  <si>
    <t>Aged-oil, Low-temperature Pumping Viscosity
(ASTM D4684)
If D5293 viscosity is ≤ original D5293 viscosity requirement, run D4684 at original D4684 required temperature.  If D5293 viscosity is &gt; original D5293 viscosity requirement, run D4684 at original D4684 required temperature for next higher grade.</t>
  </si>
  <si>
    <t xml:space="preserve"> ≥ RL140 + 0.4</t>
  </si>
  <si>
    <r>
      <t xml:space="preserve">NEDC Fuel Economy
Gasoline 1 (1.4L)
</t>
    </r>
    <r>
      <rPr>
        <sz val="10"/>
        <rFont val="Arial"/>
        <family val="2"/>
      </rPr>
      <t xml:space="preserve">ISP Method T0384-2014
</t>
    </r>
    <r>
      <rPr>
        <sz val="10"/>
        <color indexed="10"/>
        <rFont val="Arial"/>
        <family val="2"/>
      </rPr>
      <t>TEST NAME FOR FILES:
"NEDC"</t>
    </r>
  </si>
  <si>
    <t>Fuel Economy Improvement</t>
  </si>
  <si>
    <t>TCO Temperature Increase</t>
  </si>
  <si>
    <t>Average Weighted Turbo Deposits</t>
  </si>
  <si>
    <t>&lt; 13</t>
  </si>
  <si>
    <t>Count</t>
  </si>
  <si>
    <t>19 - 20 Hour Average Aeration</t>
  </si>
  <si>
    <t>4 - 5 Hour Average Aeration</t>
  </si>
  <si>
    <t>28 - 29 Hour Average Aeration</t>
  </si>
  <si>
    <t>Maximum Micromotion Aeration</t>
  </si>
  <si>
    <t>Report</t>
  </si>
  <si>
    <t>0W-XX: Report at -35 °C
5W-XX: Report at -30 °C</t>
  </si>
  <si>
    <t>0W-XX: ≤ 40,000 (no yield stress)
5W-XX: Report</t>
  </si>
  <si>
    <t>0W-XX: Report
5W-XX: ≤ 40,000 (no yield stress)</t>
  </si>
  <si>
    <t>b) Include laboratory test reports for each elastomer test as separate attachments.</t>
  </si>
  <si>
    <r>
      <t xml:space="preserve">Sequence IIIG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(High-temperature Deposits, Ring Sticking, Oil Thickening)
ASTM D7320
</t>
    </r>
    <r>
      <rPr>
        <sz val="10"/>
        <color indexed="10"/>
        <rFont val="Arial"/>
        <family val="2"/>
      </rPr>
      <t xml:space="preserve">
TEST NAME FOR FILES:
"IIIG"</t>
    </r>
  </si>
  <si>
    <r>
      <t xml:space="preserve">Sequence IIIGA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(Low-temperature, 
Aged-oil Pumpability)
ASTM D7320 Appendix X1
</t>
    </r>
    <r>
      <rPr>
        <sz val="10"/>
        <color indexed="10"/>
        <rFont val="Arial"/>
        <family val="2"/>
      </rPr>
      <t>TEST NAME FOR FILES:
"IIIGA"</t>
    </r>
  </si>
  <si>
    <r>
      <t xml:space="preserve">Sequence VG </t>
    </r>
    <r>
      <rPr>
        <b/>
        <vertAlign val="superscript"/>
        <sz val="10"/>
        <rFont val="Arial"/>
        <family val="2"/>
      </rPr>
      <t>Note 2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(Low-Temperature Sludge)
ASTM D6593
</t>
    </r>
    <r>
      <rPr>
        <sz val="10"/>
        <color indexed="10"/>
        <rFont val="Arial"/>
        <family val="2"/>
      </rPr>
      <t>TEST NAME FOR FILES:
"VG"</t>
    </r>
  </si>
  <si>
    <r>
      <t xml:space="preserve">M271 Sludge </t>
    </r>
    <r>
      <rPr>
        <vertAlign val="superscript"/>
        <sz val="10"/>
        <rFont val="Arial"/>
        <family val="2"/>
      </rPr>
      <t xml:space="preserve">Note 2
</t>
    </r>
    <r>
      <rPr>
        <sz val="10"/>
        <rFont val="Arial"/>
        <family val="2"/>
      </rPr>
      <t xml:space="preserve">
</t>
    </r>
    <r>
      <rPr>
        <sz val="10"/>
        <color indexed="10"/>
        <rFont val="Arial"/>
        <family val="2"/>
      </rPr>
      <t>TEST NAME FOR FILES:
"M271"</t>
    </r>
  </si>
  <si>
    <r>
      <t xml:space="preserve">Sequence VID </t>
    </r>
    <r>
      <rPr>
        <vertAlign val="superscript"/>
        <sz val="10"/>
        <rFont val="Arial"/>
        <family val="2"/>
      </rPr>
      <t>Note 3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(Fuel Economy)
ASTM D7589
</t>
    </r>
    <r>
      <rPr>
        <sz val="10"/>
        <color indexed="10"/>
        <rFont val="Arial"/>
        <family val="2"/>
      </rPr>
      <t>TEST NAME FOR FILES:
"VID"</t>
    </r>
  </si>
  <si>
    <t>Note 1: Sequence IIIG to be replaced by GM Oxidation and Deposit Test when available.</t>
  </si>
  <si>
    <r>
      <t xml:space="preserve">Oil Release Test </t>
    </r>
    <r>
      <rPr>
        <b/>
        <vertAlign val="superscript"/>
        <sz val="10"/>
        <rFont val="Arial"/>
        <family val="2"/>
      </rPr>
      <t>Note 4</t>
    </r>
    <r>
      <rPr>
        <b/>
        <sz val="10"/>
        <rFont val="Arial"/>
        <family val="2"/>
      </rPr>
      <t xml:space="preserve">
Gasoline Engine (OP1)
</t>
    </r>
    <r>
      <rPr>
        <sz val="10"/>
        <rFont val="Arial"/>
        <family val="2"/>
      </rPr>
      <t xml:space="preserve">GMPTE-T DUR020
</t>
    </r>
    <r>
      <rPr>
        <sz val="10"/>
        <color indexed="10"/>
        <rFont val="Arial"/>
        <family val="2"/>
      </rPr>
      <t>TEST NAME FOR FILES:
"OP1"</t>
    </r>
  </si>
  <si>
    <t>Note 3: Sequence VID to be replaced by VIE when available.</t>
  </si>
  <si>
    <t>Note 4: Oil Release Test (OP1) to be replaced by OP2 when available.</t>
  </si>
  <si>
    <t>0W-16</t>
  </si>
  <si>
    <t>5W-16</t>
  </si>
  <si>
    <t>0.5 - 1 Hour Average Aeration</t>
  </si>
  <si>
    <t>d) Supporting Laboratory Test Reports = Corresponding Formulation Code + "Test Name"</t>
  </si>
  <si>
    <r>
      <t>f) Additional documentation for further explanation or support = Final Formulation Code + "</t>
    </r>
    <r>
      <rPr>
        <i/>
        <sz val="10"/>
        <rFont val="Arial"/>
        <family val="2"/>
      </rPr>
      <t>Information</t>
    </r>
    <r>
      <rPr>
        <sz val="10"/>
        <rFont val="Arial"/>
        <family val="2"/>
      </rPr>
      <t>"</t>
    </r>
  </si>
  <si>
    <t>g) Do not leave spaces in the file name.  Use a hyphen (-) instead (e.g., XYZ-123456-P-07-Signatures.pdf)</t>
  </si>
  <si>
    <t>h) If there are multiple files with the same name, use the file naming convention with a -1, -2, -3, etc.</t>
  </si>
  <si>
    <t>File naming convention for submitted documents:</t>
  </si>
  <si>
    <t>API Group Number</t>
  </si>
  <si>
    <t>ISO 15597 (XRF)
ASTM D6443 (XRF)</t>
  </si>
  <si>
    <t>xW-16: Report
xW-20: ≥ 0.8
xW-30: ≥ 0.5</t>
  </si>
  <si>
    <r>
      <t>c) Supporting BOI VGRA Information = Final Formulation Code + "</t>
    </r>
    <r>
      <rPr>
        <i/>
        <sz val="10"/>
        <rFont val="Arial"/>
        <family val="2"/>
      </rPr>
      <t>BOIVGRA</t>
    </r>
    <r>
      <rPr>
        <sz val="10"/>
        <rFont val="Arial"/>
        <family val="2"/>
      </rPr>
      <t>"</t>
    </r>
  </si>
  <si>
    <t>b) Fill in all requested information.</t>
  </si>
  <si>
    <t>c) Test precision will not be considered for conformance to the specification.</t>
  </si>
  <si>
    <t>0</t>
  </si>
  <si>
    <r>
      <t xml:space="preserve">GM Aeration Test
</t>
    </r>
    <r>
      <rPr>
        <sz val="10"/>
        <rFont val="Arial"/>
        <family val="2"/>
      </rPr>
      <t xml:space="preserve">GMW17295
</t>
    </r>
    <r>
      <rPr>
        <sz val="10"/>
        <color indexed="10"/>
        <rFont val="Arial"/>
        <family val="2"/>
      </rPr>
      <t>TEST NAME FOR FILES:
"GMAER"</t>
    </r>
  </si>
  <si>
    <t xml:space="preserve"> &lt; GM Reference Oil 1  </t>
  </si>
  <si>
    <t xml:space="preserve">10 </t>
  </si>
  <si>
    <t>50</t>
  </si>
  <si>
    <t>Report
(report 0 when below detection limit)</t>
  </si>
  <si>
    <r>
      <t xml:space="preserve">SAE Elastomer: J2643 ACM-2
(Immersion Time and Temperature According to ASTM D7216 for ACM)
</t>
    </r>
    <r>
      <rPr>
        <sz val="10"/>
        <color indexed="10"/>
        <rFont val="Arial"/>
        <family val="2"/>
      </rPr>
      <t>TEST NAME FOR FILES:
"ACM2"</t>
    </r>
  </si>
  <si>
    <t>Foaming Tendency (initial time)
Sequence I (24 °C) (w/ Option A)</t>
  </si>
  <si>
    <t>Foaming Stability (after 10 minutes)
Sequence I (24 °C) (w/ Option A)</t>
  </si>
  <si>
    <t>Foaming Tendency (initial time)
Sequence II (94 °C) (w/ Option A)</t>
  </si>
  <si>
    <t>Foaming Stability (after 10 minutes)
Sequence II (94 °C) (w/ Option A)</t>
  </si>
  <si>
    <t>Foaming Tendency (initial time)
Sequence III (24 °C) (w/ Option A)</t>
  </si>
  <si>
    <t>Foaming Stability (after 10 minutes)
Sequence III (24 °C) (w/ Option A)</t>
  </si>
  <si>
    <t>High-Temperature Foaming
Tendency (initial time) Sequence IV (150 °C)</t>
  </si>
  <si>
    <t>High-Temperature Foaming
Stability (after 10 minutes) Sequence IV (150 °C)</t>
  </si>
  <si>
    <r>
      <t>GM Turbocharger
Deposit Test
GMW17299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  <r>
      <rPr>
        <sz val="10"/>
        <color indexed="10"/>
        <rFont val="Arial"/>
        <family val="2"/>
      </rPr>
      <t>TEST NAME FOR FILES:
"GMTDT"</t>
    </r>
  </si>
  <si>
    <r>
      <t>dexos</t>
    </r>
    <r>
      <rPr>
        <b/>
        <vertAlign val="superscript"/>
        <sz val="12"/>
        <rFont val="Arial"/>
        <family val="2"/>
      </rPr>
      <t>™</t>
    </r>
    <r>
      <rPr>
        <b/>
        <sz val="12"/>
        <rFont val="Arial"/>
        <family val="2"/>
      </rPr>
      <t xml:space="preserve"> Engine Oil
Licensing Program</t>
    </r>
  </si>
  <si>
    <r>
      <t xml:space="preserve">ENGINE TEST DATA  </t>
    </r>
    <r>
      <rPr>
        <b/>
        <sz val="10"/>
        <color indexed="10"/>
        <rFont val="Arial"/>
        <family val="2"/>
      </rPr>
      <t xml:space="preserve"> (Include laboratory test reports and registration &amp; validation reports for each test as separate attachments)</t>
    </r>
  </si>
  <si>
    <t xml:space="preserve">d) List test results under the appropriate final, core, or modified formulation columns. </t>
  </si>
  <si>
    <t>Number of Pre-Ignition Events - Test #5</t>
  </si>
  <si>
    <t>Number of Pre-Ignition Events - Test #1</t>
  </si>
  <si>
    <t>Number of Pre-Ignition Events - Test #2</t>
  </si>
  <si>
    <t>Number of Pre-Ignition Events - Test #3</t>
  </si>
  <si>
    <t>Number of Pre-Ignition Events - Test #4</t>
  </si>
  <si>
    <t xml:space="preserve">GM TEST REGISTRATION CODE  </t>
  </si>
  <si>
    <t xml:space="preserve">TEST REGISTRATION CODE  </t>
  </si>
  <si>
    <r>
      <t xml:space="preserve">GM Pre-Ignition Test
GMW17244
</t>
    </r>
    <r>
      <rPr>
        <sz val="10"/>
        <rFont val="Arial"/>
        <family val="2"/>
      </rPr>
      <t xml:space="preserve">
</t>
    </r>
    <r>
      <rPr>
        <sz val="10"/>
        <color indexed="10"/>
        <rFont val="Arial"/>
        <family val="2"/>
      </rPr>
      <t>TEST NAME FOR FILES:
"GMPI1" through "GMPI5"</t>
    </r>
  </si>
  <si>
    <t>≥ 3 of 5 consecutive tests with 0 peak pressure events and no tests with more than 2 peak pressure events.</t>
  </si>
  <si>
    <t>a) Select VISCOSITY GRADE from the drop down menu.</t>
  </si>
  <si>
    <t>xW-16: ≥ 2.3
xW-20: ≥ 2.6
xW-30: ≥ 2.9</t>
  </si>
  <si>
    <t>xW-16: 6.1 to &lt; 8.2
xW-20: 6.9 to &lt; 9.3
xW-30: 9.3 to &lt; 12.5</t>
  </si>
  <si>
    <t>xW-16: ≥ 2.1
xW-20: ≥ 2.4
xW-30: ≥ 2.7</t>
  </si>
  <si>
    <t>≤ 1.0</t>
  </si>
  <si>
    <t>&lt; 850</t>
  </si>
  <si>
    <t>dexos1:2015</t>
  </si>
  <si>
    <t>dexos1™:2015 Specification Limits</t>
  </si>
  <si>
    <t>Phosphorus Retention</t>
  </si>
  <si>
    <r>
      <t xml:space="preserve">Sequence IIIGB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ASTM D7320 Appendix X3
</t>
    </r>
    <r>
      <rPr>
        <sz val="10"/>
        <color indexed="10"/>
        <rFont val="Arial"/>
        <family val="2"/>
      </rPr>
      <t>TEST NAME FOR FILES:
"IIIGB"</t>
    </r>
  </si>
  <si>
    <r>
      <t xml:space="preserve">Valve-train Wear Test
</t>
    </r>
    <r>
      <rPr>
        <sz val="10"/>
        <rFont val="Arial"/>
        <family val="2"/>
      </rPr>
      <t xml:space="preserve">(Radionuclide Method)
GMPTE-T DUR021
</t>
    </r>
    <r>
      <rPr>
        <sz val="10"/>
        <color indexed="10"/>
        <rFont val="Arial"/>
        <family val="2"/>
      </rPr>
      <t>TEST NAME FOR FILES:
"RNT"</t>
    </r>
  </si>
  <si>
    <t>Pass</t>
  </si>
  <si>
    <r>
      <t xml:space="preserve"> A/cm</t>
    </r>
    <r>
      <rPr>
        <vertAlign val="superscript"/>
        <sz val="10"/>
        <rFont val="Arial"/>
        <family val="2"/>
      </rPr>
      <t>-1</t>
    </r>
  </si>
  <si>
    <t>12 Maximum</t>
  </si>
  <si>
    <t>CEC L-40-A-93
ASTM D5800
(Results reported as Proc A)</t>
  </si>
  <si>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4500</t>
    </r>
  </si>
  <si>
    <t xml:space="preserve"> -5 to +10</t>
  </si>
  <si>
    <t xml:space="preserve"> -5 to +15  </t>
  </si>
  <si>
    <t xml:space="preserve"> -10 to +10  </t>
  </si>
  <si>
    <t xml:space="preserve"> -40 to +40  </t>
  </si>
  <si>
    <t xml:space="preserve"> -45 to +5  </t>
  </si>
  <si>
    <t xml:space="preserve"> -5 to +9</t>
  </si>
  <si>
    <t xml:space="preserve"> -20 to +65  </t>
  </si>
  <si>
    <t xml:space="preserve"> -15 to +20  </t>
  </si>
  <si>
    <t xml:space="preserve"> -35 to +15  </t>
  </si>
  <si>
    <t xml:space="preserve"> -50 to +60</t>
  </si>
  <si>
    <t xml:space="preserve"> -10 to +5  </t>
  </si>
  <si>
    <t xml:space="preserve"> -20 to +15</t>
  </si>
  <si>
    <t xml:space="preserve"> -35 to 0  </t>
  </si>
  <si>
    <t xml:space="preserve"> -10 to +35  </t>
  </si>
  <si>
    <t xml:space="preserve"> -80 to +50  </t>
  </si>
  <si>
    <t xml:space="preserve"> -90 to +55 </t>
  </si>
  <si>
    <t xml:space="preserve"> -5 to +5  </t>
  </si>
  <si>
    <t xml:space="preserve"> -50 to +55  </t>
  </si>
  <si>
    <t xml:space="preserve"> -30 to +10  </t>
  </si>
  <si>
    <t xml:space="preserve"> -50 to +5  </t>
  </si>
  <si>
    <t xml:space="preserve"> -40 to 0  </t>
  </si>
  <si>
    <t xml:space="preserve"> -5 to +40  </t>
  </si>
  <si>
    <t xml:space="preserve"> -50 to +10  </t>
  </si>
  <si>
    <t>dexos1™:2015
Specification Limits</t>
  </si>
  <si>
    <t xml:space="preserve">e) Supporting ACC/ATC/GM Test Registration &amp; Validation Reports (if separate from the Lab Test Report) = </t>
  </si>
  <si>
    <t>e) Attach laboratory test reports and ACC/ATC/GM Registration &amp; Validation reports for each engine test separately.</t>
  </si>
  <si>
    <t>CEC L-36-A-90
ASTM D4741
ASTM D4683</t>
  </si>
  <si>
    <t>Low Temperature Pumping
Viscosity at -30 °C</t>
  </si>
  <si>
    <t>Low Temperature Pumping
Viscosity at -25 °C</t>
  </si>
  <si>
    <t>Low Temperature Pumping
Viscosity at -20 °C</t>
  </si>
  <si>
    <t>Low Temperature Pumping
Viscosity at -15 °C</t>
  </si>
  <si>
    <t>CEC L-14-A-93, ASTM D6278
(visc according to CEC L-36-A-90,
ASTM D4741, ASTM D4683)</t>
  </si>
  <si>
    <r>
      <t xml:space="preserve">ACEA Elastomer: AEM 
Ethylene Acrylic Copolymer
(Storage According to VDA 675301)
</t>
    </r>
    <r>
      <rPr>
        <sz val="10"/>
        <color indexed="10"/>
        <rFont val="Arial"/>
        <family val="2"/>
      </rPr>
      <t>TEST NAME FOR FILES:
"AEM"</t>
    </r>
  </si>
  <si>
    <r>
      <t xml:space="preserve">SAE Elastomer: J2643 ACM-1
Polyacrylate </t>
    </r>
    <r>
      <rPr>
        <vertAlign val="superscript"/>
        <sz val="10"/>
        <rFont val="Arial"/>
        <family val="2"/>
      </rPr>
      <t>Note 1</t>
    </r>
    <r>
      <rPr>
        <sz val="10"/>
        <rFont val="Arial"/>
        <family val="2"/>
      </rPr>
      <t xml:space="preserve">
(Immersion Time and Temperature According to ASTM D7216 for ACM)
</t>
    </r>
    <r>
      <rPr>
        <sz val="10"/>
        <color indexed="10"/>
        <rFont val="Arial"/>
        <family val="2"/>
      </rPr>
      <t>TEST NAME FOR FILES:
"ACM1"</t>
    </r>
  </si>
  <si>
    <r>
      <t xml:space="preserve">SAE Elastomer: J2643 HNBR-1
Hydrogenated Nitrile Butadiene Rubber
(Immersion Time and Temperature According to ASTM D7216 for NBR)
</t>
    </r>
    <r>
      <rPr>
        <sz val="10"/>
        <color indexed="10"/>
        <rFont val="Arial"/>
        <family val="2"/>
      </rPr>
      <t>TEST NAME FOR FILES:
"HNBR1"</t>
    </r>
  </si>
  <si>
    <r>
      <t xml:space="preserve">SAE Elastomer: J2643 FKM-2
Fluorocarbon
(Immersion Time and Temperature According to ASTM D7216)
</t>
    </r>
    <r>
      <rPr>
        <sz val="10"/>
        <color indexed="10"/>
        <rFont val="Arial"/>
        <family val="2"/>
      </rPr>
      <t>TEST NAME FOR FILES:
"FKM2"</t>
    </r>
  </si>
  <si>
    <r>
      <t xml:space="preserve">SAE Elastomer: J2643 VMQ-1
Vinyl Methyl Silicon
(Immersion Time and Temperature According to ASTM D7216 for VMQ)
</t>
    </r>
    <r>
      <rPr>
        <sz val="10"/>
        <color indexed="10"/>
        <rFont val="Arial"/>
        <family val="2"/>
      </rPr>
      <t>TEST NAME FOR FILES:
"VMQ1"</t>
    </r>
  </si>
  <si>
    <t>Note 1: Use ACM-1 until ACM-2 is available.</t>
  </si>
  <si>
    <t>Note 2: Sequence VG and M271 sludge to be completed while available; M271 Sludge to be replaced by CEC L-107 (M271 EVO Sludge Test) when declared available by CEC. ACEA Low Temp Pumpability Test (CEC L-105) to be phased in when available by CEC. ACEA Engine Test (CEC L-111/PSA EP6CDT) to be run when available by CEC.</t>
  </si>
  <si>
    <t>Rev.
20160209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</si>
</sst>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09]mmmm\ d\,\ yyyy;@"/>
  </numFmts>
  <fonts count="42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b/>
      <vertAlign val="superscript"/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indexed="4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7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8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16" fontId="7" fillId="0" borderId="0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38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1" fillId="0" borderId="10" xfId="0" applyFont="1" applyFill="1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0" fontId="32" fillId="0" borderId="0" xfId="0" applyFont="1" applyAlignment="1" applyProtection="1">
      <alignment vertical="center"/>
      <protection hidden="1"/>
    </xf>
    <xf numFmtId="0" fontId="32" fillId="0" borderId="0" xfId="0" applyFont="1" applyProtection="1">
      <protection hidden="1"/>
    </xf>
    <xf numFmtId="0" fontId="39" fillId="0" borderId="0" xfId="0" applyFont="1" applyProtection="1">
      <protection hidden="1"/>
    </xf>
    <xf numFmtId="0" fontId="33" fillId="0" borderId="0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0" fillId="24" borderId="41" xfId="0" applyNumberFormat="1" applyFill="1" applyBorder="1" applyAlignment="1" applyProtection="1">
      <alignment horizontal="center" vertical="center" wrapText="1"/>
      <protection locked="0"/>
    </xf>
    <xf numFmtId="0" fontId="0" fillId="24" borderId="35" xfId="0" applyNumberFormat="1" applyFill="1" applyBorder="1" applyAlignment="1" applyProtection="1">
      <alignment horizontal="center" vertical="center" wrapText="1"/>
      <protection locked="0"/>
    </xf>
    <xf numFmtId="0" fontId="0" fillId="24" borderId="18" xfId="0" applyNumberFormat="1" applyFill="1" applyBorder="1" applyAlignment="1" applyProtection="1">
      <alignment horizontal="center" vertical="center" wrapText="1"/>
      <protection locked="0"/>
    </xf>
    <xf numFmtId="0" fontId="0" fillId="24" borderId="20" xfId="0" applyNumberFormat="1" applyFill="1" applyBorder="1" applyAlignment="1" applyProtection="1">
      <alignment horizontal="center" vertical="center" wrapText="1"/>
      <protection locked="0"/>
    </xf>
    <xf numFmtId="0" fontId="38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indent="2"/>
      <protection hidden="1"/>
    </xf>
    <xf numFmtId="0" fontId="7" fillId="0" borderId="0" xfId="0" quotePrefix="1" applyFont="1" applyFill="1" applyAlignment="1" applyProtection="1">
      <alignment horizontal="left" indent="2"/>
      <protection hidden="1"/>
    </xf>
    <xf numFmtId="0" fontId="7" fillId="24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0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2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2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4" borderId="15" xfId="0" quotePrefix="1" applyNumberFormat="1" applyFont="1" applyFill="1" applyBorder="1" applyAlignment="1" applyProtection="1">
      <alignment horizontal="center" vertical="center" wrapText="1"/>
      <protection locked="0"/>
    </xf>
    <xf numFmtId="2" fontId="7" fillId="24" borderId="69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70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19" xfId="0" applyNumberFormat="1" applyFill="1" applyBorder="1" applyAlignment="1" applyProtection="1">
      <alignment horizontal="center" vertical="center" wrapText="1"/>
      <protection locked="0"/>
    </xf>
    <xf numFmtId="0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24" borderId="19" xfId="0" quotePrefix="1" applyNumberFormat="1" applyFill="1" applyBorder="1" applyAlignment="1" applyProtection="1">
      <alignment horizontal="center" vertical="center" wrapText="1"/>
      <protection locked="0"/>
    </xf>
    <xf numFmtId="2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16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left" vertical="center"/>
    </xf>
    <xf numFmtId="0" fontId="23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164" fontId="21" fillId="0" borderId="0" xfId="0" applyNumberFormat="1" applyFont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164" fontId="3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7" fillId="0" borderId="17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36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2" fontId="7" fillId="0" borderId="19" xfId="0" applyNumberFormat="1" applyFont="1" applyFill="1" applyBorder="1" applyAlignment="1" applyProtection="1">
      <alignment horizontal="center" vertical="center" wrapText="1"/>
    </xf>
    <xf numFmtId="0" fontId="7" fillId="0" borderId="33" xfId="0" applyNumberFormat="1" applyFont="1" applyFill="1" applyBorder="1" applyAlignment="1" applyProtection="1">
      <alignment horizontal="left" vertical="center" wrapText="1"/>
    </xf>
    <xf numFmtId="2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left" vertical="center" wrapText="1"/>
    </xf>
    <xf numFmtId="2" fontId="7" fillId="0" borderId="35" xfId="0" applyNumberFormat="1" applyFont="1" applyFill="1" applyBorder="1" applyAlignment="1" applyProtection="1">
      <alignment horizontal="center" vertical="center" wrapText="1"/>
    </xf>
    <xf numFmtId="0" fontId="21" fillId="0" borderId="33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3" xfId="0" quotePrefix="1" applyNumberFormat="1" applyFont="1" applyFill="1" applyBorder="1" applyAlignment="1" applyProtection="1">
      <alignment horizontal="left" vertical="center" wrapText="1"/>
    </xf>
    <xf numFmtId="0" fontId="7" fillId="0" borderId="33" xfId="0" quotePrefix="1" applyNumberFormat="1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 applyProtection="1">
      <alignment vertical="center" wrapText="1"/>
    </xf>
    <xf numFmtId="2" fontId="21" fillId="0" borderId="2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21" fillId="0" borderId="23" xfId="0" applyFont="1" applyFill="1" applyBorder="1" applyAlignment="1" applyProtection="1">
      <alignment horizontal="left" vertical="center" wrapText="1" indent="1"/>
    </xf>
    <xf numFmtId="0" fontId="21" fillId="0" borderId="24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left" vertical="center" wrapText="1" inden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quotePrefix="1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left" vertical="center"/>
    </xf>
    <xf numFmtId="0" fontId="21" fillId="0" borderId="23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center" vertical="center"/>
    </xf>
    <xf numFmtId="0" fontId="21" fillId="0" borderId="36" xfId="0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right" vertical="center" wrapText="1"/>
    </xf>
    <xf numFmtId="0" fontId="32" fillId="0" borderId="0" xfId="0" applyFont="1" applyAlignment="1" applyProtection="1">
      <alignment vertical="center"/>
    </xf>
    <xf numFmtId="0" fontId="21" fillId="0" borderId="68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right" vertical="center" wrapText="1"/>
    </xf>
    <xf numFmtId="0" fontId="7" fillId="0" borderId="69" xfId="0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right" vertical="center" wrapText="1"/>
    </xf>
    <xf numFmtId="0" fontId="21" fillId="0" borderId="20" xfId="0" applyFont="1" applyBorder="1" applyAlignment="1" applyProtection="1">
      <alignment horizontal="right" vertical="center" wrapText="1"/>
    </xf>
    <xf numFmtId="0" fontId="21" fillId="0" borderId="12" xfId="0" applyFont="1" applyBorder="1" applyAlignment="1" applyProtection="1">
      <alignment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68" xfId="0" applyFont="1" applyFill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right" vertical="center"/>
    </xf>
    <xf numFmtId="0" fontId="21" fillId="0" borderId="22" xfId="0" applyFont="1" applyFill="1" applyBorder="1" applyAlignment="1" applyProtection="1">
      <alignment horizontal="left" vertical="center"/>
    </xf>
    <xf numFmtId="0" fontId="21" fillId="0" borderId="22" xfId="0" applyFont="1" applyFill="1" applyBorder="1" applyAlignment="1" applyProtection="1">
      <alignment vertical="center" wrapText="1"/>
    </xf>
    <xf numFmtId="0" fontId="21" fillId="0" borderId="23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21" fillId="0" borderId="25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85" xfId="0" applyFont="1" applyBorder="1" applyAlignment="1" applyProtection="1">
      <alignment horizontal="center" vertical="center" wrapText="1"/>
    </xf>
    <xf numFmtId="0" fontId="7" fillId="0" borderId="85" xfId="0" applyFont="1" applyBorder="1" applyAlignment="1" applyProtection="1">
      <alignment horizontal="center" vertical="center"/>
    </xf>
    <xf numFmtId="0" fontId="7" fillId="0" borderId="73" xfId="0" applyFont="1" applyFill="1" applyBorder="1" applyAlignment="1" applyProtection="1">
      <alignment vertical="center"/>
    </xf>
    <xf numFmtId="0" fontId="7" fillId="0" borderId="44" xfId="0" applyFont="1" applyFill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/>
    </xf>
    <xf numFmtId="0" fontId="27" fillId="0" borderId="31" xfId="0" applyFont="1" applyFill="1" applyBorder="1" applyAlignment="1" applyProtection="1">
      <alignment horizontal="left" vertical="center" wrapText="1"/>
    </xf>
    <xf numFmtId="0" fontId="7" fillId="0" borderId="31" xfId="0" applyFont="1" applyFill="1" applyBorder="1" applyAlignment="1" applyProtection="1">
      <alignment horizontal="left" vertical="center" wrapText="1" indent="1"/>
    </xf>
    <xf numFmtId="0" fontId="7" fillId="0" borderId="32" xfId="0" applyFont="1" applyFill="1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24" borderId="16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164" fontId="7" fillId="0" borderId="0" xfId="0" applyNumberFormat="1" applyFont="1" applyAlignment="1" applyProtection="1">
      <alignment horizontal="right" vertical="center"/>
    </xf>
    <xf numFmtId="164" fontId="7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right" vertical="center"/>
    </xf>
    <xf numFmtId="0" fontId="0" fillId="0" borderId="0" xfId="0" applyBorder="1" applyAlignment="1" applyProtection="1"/>
    <xf numFmtId="0" fontId="24" fillId="0" borderId="11" xfId="0" applyFont="1" applyBorder="1" applyAlignment="1" applyProtection="1">
      <alignment vertical="center" wrapText="1"/>
    </xf>
    <xf numFmtId="0" fontId="0" fillId="0" borderId="11" xfId="0" applyBorder="1" applyAlignment="1" applyProtection="1"/>
    <xf numFmtId="0" fontId="1" fillId="0" borderId="14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85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indent="2"/>
      <protection hidden="1"/>
    </xf>
    <xf numFmtId="0" fontId="1" fillId="0" borderId="70" xfId="0" applyFont="1" applyFill="1" applyBorder="1" applyAlignment="1" applyProtection="1">
      <alignment horizontal="center" vertical="center" wrapText="1"/>
      <protection hidden="1"/>
    </xf>
    <xf numFmtId="0" fontId="1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33" xfId="0" applyNumberFormat="1" applyFont="1" applyFill="1" applyBorder="1" applyAlignment="1" applyProtection="1">
      <alignment horizontal="left" vertical="center" wrapText="1"/>
      <protection locked="0"/>
    </xf>
    <xf numFmtId="0" fontId="1" fillId="24" borderId="34" xfId="0" applyNumberFormat="1" applyFont="1" applyFill="1" applyBorder="1" applyAlignment="1" applyProtection="1">
      <alignment horizontal="left" vertical="center" wrapText="1"/>
      <protection locked="0"/>
    </xf>
    <xf numFmtId="2" fontId="1" fillId="24" borderId="69" xfId="0" applyNumberFormat="1" applyFont="1" applyFill="1" applyBorder="1" applyAlignment="1" applyProtection="1">
      <alignment horizontal="center" vertical="center" wrapText="1"/>
      <protection locked="0"/>
    </xf>
    <xf numFmtId="2" fontId="1" fillId="24" borderId="79" xfId="0" applyNumberFormat="1" applyFont="1" applyFill="1" applyBorder="1" applyAlignment="1" applyProtection="1">
      <alignment horizontal="center" vertical="center" wrapText="1"/>
      <protection locked="0"/>
    </xf>
    <xf numFmtId="2" fontId="1" fillId="24" borderId="7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left" vertical="center" wrapText="1" indent="1"/>
    </xf>
    <xf numFmtId="0" fontId="24" fillId="0" borderId="0" xfId="0" applyFont="1" applyAlignment="1" applyProtection="1">
      <alignment vertical="center" wrapText="1"/>
      <protection locked="0"/>
    </xf>
    <xf numFmtId="0" fontId="21" fillId="0" borderId="53" xfId="0" applyFont="1" applyBorder="1" applyAlignment="1" applyProtection="1">
      <alignment horizontal="center" vertical="center" wrapText="1"/>
      <protection hidden="1"/>
    </xf>
    <xf numFmtId="0" fontId="21" fillId="0" borderId="49" xfId="0" applyFont="1" applyBorder="1" applyAlignment="1" applyProtection="1">
      <alignment horizontal="center" vertical="center" wrapText="1"/>
      <protection hidden="1"/>
    </xf>
    <xf numFmtId="0" fontId="21" fillId="0" borderId="54" xfId="0" applyFont="1" applyBorder="1" applyAlignment="1" applyProtection="1">
      <alignment horizontal="center" vertical="center" wrapText="1"/>
      <protection hidden="1"/>
    </xf>
    <xf numFmtId="0" fontId="21" fillId="0" borderId="51" xfId="0" applyFont="1" applyBorder="1" applyAlignment="1" applyProtection="1">
      <alignment horizontal="center" vertical="center" wrapText="1"/>
      <protection hidden="1"/>
    </xf>
    <xf numFmtId="0" fontId="21" fillId="0" borderId="55" xfId="0" applyFont="1" applyBorder="1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 vertical="center" wrapText="1"/>
      <protection hidden="1"/>
    </xf>
    <xf numFmtId="0" fontId="21" fillId="0" borderId="50" xfId="0" applyFont="1" applyBorder="1" applyAlignment="1" applyProtection="1">
      <alignment horizontal="center" vertical="center" wrapText="1"/>
      <protection hidden="1"/>
    </xf>
    <xf numFmtId="0" fontId="21" fillId="0" borderId="52" xfId="0" applyFont="1" applyBorder="1" applyAlignment="1" applyProtection="1">
      <alignment horizontal="center" vertical="center" wrapText="1"/>
      <protection hidden="1"/>
    </xf>
    <xf numFmtId="0" fontId="21" fillId="0" borderId="56" xfId="0" applyFont="1" applyBorder="1" applyAlignment="1" applyProtection="1">
      <alignment horizontal="center" vertical="center" wrapText="1"/>
      <protection hidden="1"/>
    </xf>
    <xf numFmtId="0" fontId="22" fillId="0" borderId="49" xfId="0" applyFont="1" applyBorder="1" applyAlignment="1" applyProtection="1">
      <alignment horizontal="center" vertical="center" wrapText="1"/>
      <protection hidden="1"/>
    </xf>
    <xf numFmtId="0" fontId="22" fillId="0" borderId="51" xfId="0" applyFont="1" applyBorder="1" applyAlignment="1" applyProtection="1">
      <alignment horizontal="center" vertical="center" wrapText="1"/>
      <protection hidden="1"/>
    </xf>
    <xf numFmtId="0" fontId="22" fillId="0" borderId="45" xfId="0" applyFont="1" applyBorder="1" applyAlignment="1" applyProtection="1">
      <alignment horizontal="center" vertical="center" wrapText="1"/>
      <protection hidden="1"/>
    </xf>
    <xf numFmtId="0" fontId="0" fillId="0" borderId="46" xfId="0" applyFill="1" applyBorder="1" applyAlignment="1" applyProtection="1">
      <alignment horizontal="center" vertical="center" wrapText="1"/>
      <protection hidden="1"/>
    </xf>
    <xf numFmtId="0" fontId="0" fillId="0" borderId="47" xfId="0" applyFill="1" applyBorder="1" applyAlignment="1" applyProtection="1">
      <alignment horizontal="center" vertical="center" wrapText="1"/>
      <protection hidden="1"/>
    </xf>
    <xf numFmtId="0" fontId="0" fillId="0" borderId="48" xfId="0" applyFill="1" applyBorder="1" applyAlignment="1" applyProtection="1">
      <alignment horizontal="center" vertical="center" wrapText="1"/>
      <protection hidden="1"/>
    </xf>
    <xf numFmtId="0" fontId="7" fillId="0" borderId="49" xfId="0" applyFont="1" applyFill="1" applyBorder="1" applyAlignment="1" applyProtection="1">
      <alignment horizontal="center" vertical="center" wrapText="1"/>
      <protection hidden="1"/>
    </xf>
    <xf numFmtId="0" fontId="7" fillId="0" borderId="50" xfId="0" applyFont="1" applyFill="1" applyBorder="1" applyAlignment="1" applyProtection="1">
      <alignment horizontal="center" vertical="center" wrapText="1"/>
      <protection hidden="1"/>
    </xf>
    <xf numFmtId="0" fontId="7" fillId="0" borderId="51" xfId="0" applyFont="1" applyFill="1" applyBorder="1" applyAlignment="1" applyProtection="1">
      <alignment horizontal="center" vertical="center" wrapText="1"/>
      <protection hidden="1"/>
    </xf>
    <xf numFmtId="0" fontId="7" fillId="0" borderId="52" xfId="0" applyFont="1" applyFill="1" applyBorder="1" applyAlignment="1" applyProtection="1">
      <alignment horizontal="center" vertical="center" wrapText="1"/>
      <protection hidden="1"/>
    </xf>
    <xf numFmtId="0" fontId="7" fillId="0" borderId="45" xfId="0" applyFont="1" applyFill="1" applyBorder="1" applyAlignment="1" applyProtection="1">
      <alignment horizontal="center" vertical="center" wrapText="1"/>
      <protection hidden="1"/>
    </xf>
    <xf numFmtId="0" fontId="7" fillId="0" borderId="56" xfId="0" applyFont="1" applyFill="1" applyBorder="1" applyAlignment="1" applyProtection="1">
      <alignment horizontal="center" vertical="center" wrapText="1"/>
      <protection hidden="1"/>
    </xf>
    <xf numFmtId="0" fontId="25" fillId="0" borderId="49" xfId="0" applyFont="1" applyFill="1" applyBorder="1" applyAlignment="1" applyProtection="1">
      <alignment horizontal="center" vertical="center" wrapText="1"/>
      <protection hidden="1"/>
    </xf>
    <xf numFmtId="0" fontId="25" fillId="0" borderId="51" xfId="0" applyFont="1" applyFill="1" applyBorder="1" applyAlignment="1" applyProtection="1">
      <alignment horizontal="center" vertical="center" wrapText="1"/>
      <protection hidden="1"/>
    </xf>
    <xf numFmtId="0" fontId="25" fillId="0" borderId="45" xfId="0" applyFont="1" applyFill="1" applyBorder="1" applyAlignment="1" applyProtection="1">
      <alignment horizontal="center" vertical="center" wrapText="1"/>
      <protection hidden="1"/>
    </xf>
    <xf numFmtId="0" fontId="0" fillId="0" borderId="46" xfId="0" applyFill="1" applyBorder="1" applyAlignment="1" applyProtection="1">
      <alignment horizontal="center" vertical="center" wrapText="1"/>
    </xf>
    <xf numFmtId="0" fontId="0" fillId="0" borderId="47" xfId="0" applyFill="1" applyBorder="1" applyAlignment="1" applyProtection="1">
      <alignment horizontal="center" vertical="center" wrapText="1"/>
    </xf>
    <xf numFmtId="0" fontId="0" fillId="0" borderId="48" xfId="0" applyFill="1" applyBorder="1" applyAlignment="1" applyProtection="1">
      <alignment horizontal="center" vertical="center" wrapText="1"/>
    </xf>
    <xf numFmtId="0" fontId="25" fillId="0" borderId="49" xfId="0" applyFont="1" applyFill="1" applyBorder="1" applyAlignment="1" applyProtection="1">
      <alignment horizontal="center" vertical="center" wrapText="1"/>
    </xf>
    <xf numFmtId="0" fontId="25" fillId="0" borderId="51" xfId="0" applyFont="1" applyFill="1" applyBorder="1" applyAlignment="1" applyProtection="1">
      <alignment horizontal="center" vertical="center" wrapText="1"/>
    </xf>
    <xf numFmtId="0" fontId="25" fillId="0" borderId="45" xfId="0" applyFont="1" applyFill="1" applyBorder="1" applyAlignment="1" applyProtection="1">
      <alignment horizontal="center" vertical="center" wrapText="1"/>
    </xf>
    <xf numFmtId="0" fontId="7" fillId="0" borderId="49" xfId="0" applyFont="1" applyFill="1" applyBorder="1" applyAlignment="1" applyProtection="1">
      <alignment horizontal="center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7" fillId="0" borderId="52" xfId="0" applyFont="1" applyFill="1" applyBorder="1" applyAlignment="1" applyProtection="1">
      <alignment horizontal="center" vertical="center" wrapText="1"/>
    </xf>
    <xf numFmtId="0" fontId="7" fillId="0" borderId="45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1" fillId="24" borderId="17" xfId="0" applyFont="1" applyFill="1" applyBorder="1" applyAlignment="1" applyProtection="1">
      <alignment horizontal="left" vertical="center" wrapText="1"/>
      <protection locked="0"/>
    </xf>
    <xf numFmtId="0" fontId="7" fillId="24" borderId="17" xfId="0" applyFont="1" applyFill="1" applyBorder="1" applyAlignment="1" applyProtection="1">
      <alignment horizontal="left" vertical="center" wrapText="1"/>
      <protection locked="0"/>
    </xf>
    <xf numFmtId="0" fontId="1" fillId="24" borderId="22" xfId="0" applyFont="1" applyFill="1" applyBorder="1" applyAlignment="1" applyProtection="1">
      <alignment horizontal="left" vertical="center"/>
      <protection locked="0"/>
    </xf>
    <xf numFmtId="0" fontId="24" fillId="0" borderId="57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1" fillId="24" borderId="16" xfId="0" applyFont="1" applyFill="1" applyBorder="1" applyAlignment="1" applyProtection="1">
      <alignment horizontal="left" vertical="center"/>
      <protection locked="0"/>
    </xf>
    <xf numFmtId="0" fontId="7" fillId="24" borderId="16" xfId="0" applyFont="1" applyFill="1" applyBorder="1" applyAlignment="1" applyProtection="1">
      <alignment horizontal="left" vertical="center"/>
      <protection locked="0"/>
    </xf>
    <xf numFmtId="0" fontId="1" fillId="24" borderId="17" xfId="0" applyFont="1" applyFill="1" applyBorder="1" applyAlignment="1" applyProtection="1">
      <alignment horizontal="left" vertical="center"/>
      <protection locked="0"/>
    </xf>
    <xf numFmtId="0" fontId="7" fillId="24" borderId="17" xfId="0" applyFont="1" applyFill="1" applyBorder="1" applyAlignment="1" applyProtection="1">
      <alignment horizontal="left" vertical="center"/>
      <protection locked="0"/>
    </xf>
    <xf numFmtId="165" fontId="1" fillId="24" borderId="17" xfId="0" applyNumberFormat="1" applyFont="1" applyFill="1" applyBorder="1" applyAlignment="1" applyProtection="1">
      <alignment horizontal="left" vertical="center"/>
      <protection locked="0"/>
    </xf>
    <xf numFmtId="165" fontId="7" fillId="24" borderId="17" xfId="0" applyNumberFormat="1" applyFont="1" applyFill="1" applyBorder="1" applyAlignment="1" applyProtection="1">
      <alignment horizontal="left" vertical="center"/>
      <protection locked="0"/>
    </xf>
    <xf numFmtId="0" fontId="13" fillId="24" borderId="17" xfId="34" applyFill="1" applyBorder="1" applyAlignment="1" applyProtection="1">
      <alignment vertical="center"/>
      <protection locked="0"/>
    </xf>
    <xf numFmtId="0" fontId="7" fillId="24" borderId="17" xfId="0" applyFont="1" applyFill="1" applyBorder="1" applyAlignment="1" applyProtection="1">
      <alignment vertical="center"/>
      <protection locked="0"/>
    </xf>
    <xf numFmtId="0" fontId="1" fillId="24" borderId="16" xfId="0" applyFont="1" applyFill="1" applyBorder="1" applyAlignment="1" applyProtection="1">
      <alignment horizontal="left" vertical="center" wrapText="1"/>
      <protection locked="0"/>
    </xf>
    <xf numFmtId="0" fontId="7" fillId="24" borderId="16" xfId="0" applyFont="1" applyFill="1" applyBorder="1" applyAlignment="1" applyProtection="1">
      <alignment vertical="center"/>
      <protection locked="0"/>
    </xf>
    <xf numFmtId="0" fontId="7" fillId="24" borderId="16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/>
    </xf>
    <xf numFmtId="0" fontId="21" fillId="0" borderId="53" xfId="0" applyFont="1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 wrapText="1"/>
    </xf>
    <xf numFmtId="0" fontId="21" fillId="0" borderId="50" xfId="0" applyFont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/>
    </xf>
    <xf numFmtId="0" fontId="21" fillId="0" borderId="31" xfId="0" applyFont="1" applyFill="1" applyBorder="1" applyAlignment="1" applyProtection="1">
      <alignment horizontal="left" vertical="center" wrapText="1"/>
    </xf>
    <xf numFmtId="0" fontId="7" fillId="0" borderId="73" xfId="0" applyFont="1" applyFill="1" applyBorder="1" applyAlignment="1" applyProtection="1">
      <alignment horizontal="right" vertical="center"/>
    </xf>
    <xf numFmtId="0" fontId="7" fillId="0" borderId="44" xfId="0" applyFont="1" applyFill="1" applyBorder="1" applyAlignment="1" applyProtection="1">
      <alignment horizontal="right" vertical="center"/>
    </xf>
    <xf numFmtId="0" fontId="21" fillId="0" borderId="77" xfId="0" applyFont="1" applyFill="1" applyBorder="1" applyAlignment="1" applyProtection="1">
      <alignment horizontal="left" vertical="center" wrapText="1"/>
    </xf>
    <xf numFmtId="0" fontId="21" fillId="0" borderId="32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23" fillId="0" borderId="57" xfId="0" applyFont="1" applyBorder="1" applyAlignment="1" applyProtection="1">
      <alignment horizontal="right" vertical="center" wrapText="1"/>
    </xf>
    <xf numFmtId="0" fontId="7" fillId="24" borderId="74" xfId="0" applyFont="1" applyFill="1" applyBorder="1" applyAlignment="1" applyProtection="1">
      <alignment horizontal="center" vertical="top" wrapText="1"/>
      <protection locked="0"/>
    </xf>
    <xf numFmtId="0" fontId="7" fillId="24" borderId="75" xfId="0" applyFont="1" applyFill="1" applyBorder="1" applyAlignment="1" applyProtection="1">
      <alignment horizontal="center" vertical="top" wrapText="1"/>
      <protection locked="0"/>
    </xf>
    <xf numFmtId="0" fontId="7" fillId="24" borderId="76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66" xfId="0" applyFont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1" fillId="24" borderId="26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17" xfId="0" applyNumberFormat="1" applyFill="1" applyBorder="1" applyAlignment="1" applyProtection="1">
      <alignment horizontal="left" vertical="center" wrapText="1"/>
      <protection locked="0"/>
    </xf>
    <xf numFmtId="0" fontId="21" fillId="0" borderId="73" xfId="0" applyFont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center" vertical="center" wrapText="1"/>
    </xf>
    <xf numFmtId="0" fontId="0" fillId="24" borderId="65" xfId="0" applyNumberFormat="1" applyFill="1" applyBorder="1" applyAlignment="1" applyProtection="1">
      <alignment horizontal="left" vertical="center" wrapText="1"/>
      <protection locked="0"/>
    </xf>
    <xf numFmtId="0" fontId="0" fillId="24" borderId="37" xfId="0" applyNumberFormat="1" applyFill="1" applyBorder="1" applyAlignment="1" applyProtection="1">
      <alignment horizontal="left" vertical="center" wrapText="1"/>
      <protection locked="0"/>
    </xf>
    <xf numFmtId="0" fontId="0" fillId="24" borderId="37" xfId="0" quotePrefix="1" applyNumberFormat="1" applyFill="1" applyBorder="1" applyAlignment="1" applyProtection="1">
      <alignment horizontal="left" vertical="center" wrapText="1"/>
      <protection locked="0"/>
    </xf>
    <xf numFmtId="0" fontId="1" fillId="24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38" xfId="0" applyNumberFormat="1" applyFill="1" applyBorder="1" applyAlignment="1" applyProtection="1">
      <alignment horizontal="left" vertical="center" wrapText="1"/>
      <protection locked="0"/>
    </xf>
    <xf numFmtId="0" fontId="21" fillId="0" borderId="43" xfId="0" applyFont="1" applyBorder="1" applyAlignment="1" applyProtection="1">
      <alignment horizontal="center" vertical="center" wrapText="1"/>
    </xf>
    <xf numFmtId="0" fontId="7" fillId="0" borderId="67" xfId="0" applyFont="1" applyFill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0" fillId="24" borderId="39" xfId="0" applyNumberFormat="1" applyFill="1" applyBorder="1" applyAlignment="1" applyProtection="1">
      <alignment horizontal="left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22" fillId="0" borderId="51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1" fillId="0" borderId="52" xfId="0" applyFont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horizontal="left" vertical="center" wrapText="1"/>
    </xf>
    <xf numFmtId="0" fontId="32" fillId="24" borderId="16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</xf>
    <xf numFmtId="165" fontId="7" fillId="0" borderId="17" xfId="0" applyNumberFormat="1" applyFont="1" applyFill="1" applyBorder="1" applyAlignment="1" applyProtection="1">
      <alignment horizontal="left" vertical="center"/>
    </xf>
    <xf numFmtId="0" fontId="21" fillId="0" borderId="24" xfId="0" applyFont="1" applyFill="1" applyBorder="1" applyAlignment="1" applyProtection="1">
      <alignment horizontal="center" vertical="center" wrapText="1"/>
    </xf>
    <xf numFmtId="0" fontId="21" fillId="0" borderId="78" xfId="0" applyFont="1" applyFill="1" applyBorder="1" applyAlignment="1" applyProtection="1">
      <alignment horizontal="center" vertical="center" wrapText="1"/>
    </xf>
    <xf numFmtId="0" fontId="21" fillId="0" borderId="73" xfId="0" applyFont="1" applyFill="1" applyBorder="1" applyAlignment="1" applyProtection="1">
      <alignment horizontal="center" vertical="center" wrapText="1"/>
    </xf>
    <xf numFmtId="0" fontId="21" fillId="0" borderId="44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21" fillId="0" borderId="77" xfId="0" applyFont="1" applyFill="1" applyBorder="1" applyAlignment="1" applyProtection="1">
      <alignment horizontal="center" vertical="center" wrapText="1"/>
    </xf>
    <xf numFmtId="0" fontId="21" fillId="0" borderId="31" xfId="0" applyFont="1" applyFill="1" applyBorder="1" applyAlignment="1" applyProtection="1">
      <alignment horizontal="center" vertical="center" wrapText="1"/>
    </xf>
    <xf numFmtId="0" fontId="21" fillId="0" borderId="32" xfId="0" applyFont="1" applyFill="1" applyBorder="1" applyAlignment="1" applyProtection="1">
      <alignment horizontal="center" vertical="center" wrapText="1"/>
    </xf>
    <xf numFmtId="0" fontId="1" fillId="24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26" xfId="0" applyNumberFormat="1" applyFill="1" applyBorder="1" applyAlignment="1" applyProtection="1">
      <alignment horizontal="left" vertical="center" wrapText="1"/>
      <protection locked="0"/>
    </xf>
    <xf numFmtId="0" fontId="1" fillId="24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28" xfId="0" applyNumberFormat="1" applyFill="1" applyBorder="1" applyAlignment="1" applyProtection="1">
      <alignment horizontal="left" vertical="center" wrapText="1"/>
      <protection locked="0"/>
    </xf>
    <xf numFmtId="0" fontId="28" fillId="0" borderId="57" xfId="0" applyFont="1" applyBorder="1" applyAlignment="1" applyProtection="1">
      <alignment horizontal="left" vertical="center" wrapText="1"/>
    </xf>
    <xf numFmtId="0" fontId="7" fillId="0" borderId="85" xfId="0" applyFont="1" applyBorder="1" applyAlignment="1" applyProtection="1">
      <alignment horizontal="center" vertical="center" wrapText="1"/>
    </xf>
    <xf numFmtId="0" fontId="7" fillId="0" borderId="84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1" fillId="0" borderId="73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0" fontId="7" fillId="25" borderId="26" xfId="0" applyFont="1" applyFill="1" applyBorder="1" applyAlignment="1" applyProtection="1">
      <alignment horizontal="center" vertical="center" wrapText="1"/>
      <protection locked="0"/>
    </xf>
    <xf numFmtId="0" fontId="7" fillId="25" borderId="65" xfId="0" applyFont="1" applyFill="1" applyBorder="1" applyAlignment="1" applyProtection="1">
      <alignment horizontal="center" vertical="center" wrapText="1"/>
      <protection locked="0"/>
    </xf>
    <xf numFmtId="0" fontId="0" fillId="0" borderId="26" xfId="0" applyNumberFormat="1" applyFill="1" applyBorder="1" applyAlignment="1" applyProtection="1">
      <alignment horizontal="left" vertical="center" wrapText="1"/>
    </xf>
    <xf numFmtId="0" fontId="0" fillId="0" borderId="37" xfId="0" applyNumberFormat="1" applyFill="1" applyBorder="1" applyAlignment="1" applyProtection="1">
      <alignment horizontal="left" vertical="center" wrapText="1"/>
    </xf>
    <xf numFmtId="0" fontId="7" fillId="25" borderId="26" xfId="0" quotePrefix="1" applyFont="1" applyFill="1" applyBorder="1" applyAlignment="1" applyProtection="1">
      <alignment horizontal="center" vertical="center" wrapText="1"/>
      <protection locked="0"/>
    </xf>
    <xf numFmtId="0" fontId="1" fillId="0" borderId="77" xfId="0" applyFont="1" applyBorder="1" applyAlignment="1" applyProtection="1">
      <alignment horizontal="left" vertical="center" wrapText="1"/>
    </xf>
    <xf numFmtId="0" fontId="7" fillId="0" borderId="31" xfId="0" applyFont="1" applyBorder="1" applyAlignment="1" applyProtection="1">
      <alignment horizontal="left" vertical="center" wrapText="1"/>
    </xf>
    <xf numFmtId="0" fontId="7" fillId="0" borderId="32" xfId="0" applyFont="1" applyBorder="1" applyAlignment="1" applyProtection="1">
      <alignment horizontal="left" vertical="center" wrapText="1"/>
    </xf>
    <xf numFmtId="0" fontId="0" fillId="0" borderId="28" xfId="0" applyNumberFormat="1" applyFill="1" applyBorder="1" applyAlignment="1" applyProtection="1">
      <alignment horizontal="left" vertical="center" wrapText="1"/>
    </xf>
    <xf numFmtId="0" fontId="0" fillId="0" borderId="38" xfId="0" applyNumberForma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 applyProtection="1">
      <alignment horizontal="center" vertical="center" wrapText="1"/>
    </xf>
    <xf numFmtId="0" fontId="7" fillId="0" borderId="26" xfId="0" quotePrefix="1" applyFont="1" applyFill="1" applyBorder="1" applyAlignment="1" applyProtection="1">
      <alignment horizontal="center" vertical="center" wrapText="1"/>
    </xf>
    <xf numFmtId="0" fontId="7" fillId="0" borderId="17" xfId="0" quotePrefix="1" applyFont="1" applyFill="1" applyBorder="1" applyAlignment="1" applyProtection="1">
      <alignment horizontal="center" vertical="center" wrapText="1"/>
    </xf>
    <xf numFmtId="0" fontId="21" fillId="0" borderId="67" xfId="0" applyFont="1" applyBorder="1" applyAlignment="1" applyProtection="1">
      <alignment horizontal="center" vertical="center" wrapText="1"/>
    </xf>
    <xf numFmtId="0" fontId="0" fillId="0" borderId="17" xfId="0" applyNumberFormat="1" applyFill="1" applyBorder="1" applyAlignment="1" applyProtection="1">
      <alignment horizontal="left" vertical="center" wrapText="1"/>
    </xf>
    <xf numFmtId="0" fontId="0" fillId="0" borderId="65" xfId="0" applyNumberFormat="1" applyFill="1" applyBorder="1" applyAlignment="1" applyProtection="1">
      <alignment horizontal="left" vertical="center" wrapText="1"/>
    </xf>
    <xf numFmtId="0" fontId="0" fillId="0" borderId="39" xfId="0" applyNumberFormat="1" applyFill="1" applyBorder="1" applyAlignment="1" applyProtection="1">
      <alignment horizontal="left" vertical="center" wrapText="1"/>
    </xf>
    <xf numFmtId="0" fontId="0" fillId="0" borderId="66" xfId="0" applyNumberFormat="1" applyFill="1" applyBorder="1" applyAlignment="1" applyProtection="1">
      <alignment horizontal="left" vertical="center" wrapText="1"/>
    </xf>
    <xf numFmtId="0" fontId="21" fillId="0" borderId="57" xfId="0" applyFont="1" applyBorder="1" applyAlignment="1" applyProtection="1">
      <alignment horizontal="right" vertical="center"/>
    </xf>
    <xf numFmtId="0" fontId="7" fillId="25" borderId="73" xfId="0" applyFont="1" applyFill="1" applyBorder="1" applyAlignment="1" applyProtection="1">
      <alignment horizontal="center" vertical="center" wrapText="1"/>
      <protection locked="0"/>
    </xf>
    <xf numFmtId="0" fontId="7" fillId="25" borderId="67" xfId="0" applyFont="1" applyFill="1" applyBorder="1" applyAlignment="1" applyProtection="1">
      <alignment horizontal="center" vertical="center" wrapText="1"/>
      <protection locked="0"/>
    </xf>
    <xf numFmtId="0" fontId="21" fillId="0" borderId="72" xfId="0" applyFont="1" applyFill="1" applyBorder="1" applyAlignment="1" applyProtection="1">
      <alignment horizontal="center" vertical="center" wrapText="1"/>
    </xf>
    <xf numFmtId="0" fontId="21" fillId="0" borderId="58" xfId="0" applyFont="1" applyBorder="1" applyAlignment="1" applyProtection="1">
      <alignment horizontal="center" vertical="center" wrapText="1"/>
    </xf>
    <xf numFmtId="0" fontId="21" fillId="0" borderId="80" xfId="0" applyFont="1" applyBorder="1" applyAlignment="1" applyProtection="1">
      <alignment horizontal="center" vertical="center" wrapText="1"/>
    </xf>
    <xf numFmtId="0" fontId="21" fillId="0" borderId="61" xfId="0" applyFont="1" applyBorder="1" applyAlignment="1" applyProtection="1">
      <alignment horizontal="center" vertical="center" wrapText="1"/>
    </xf>
    <xf numFmtId="0" fontId="21" fillId="0" borderId="81" xfId="0" applyFont="1" applyBorder="1" applyAlignment="1" applyProtection="1">
      <alignment horizontal="center" vertical="center" wrapText="1"/>
    </xf>
    <xf numFmtId="0" fontId="21" fillId="0" borderId="63" xfId="0" applyFont="1" applyBorder="1" applyAlignment="1" applyProtection="1">
      <alignment horizontal="center" vertical="center" wrapText="1"/>
    </xf>
    <xf numFmtId="0" fontId="21" fillId="0" borderId="82" xfId="0" applyFont="1" applyBorder="1" applyAlignment="1" applyProtection="1">
      <alignment horizontal="center" vertical="center" wrapText="1"/>
    </xf>
    <xf numFmtId="0" fontId="7" fillId="25" borderId="65" xfId="0" quotePrefix="1" applyFont="1" applyFill="1" applyBorder="1" applyAlignment="1" applyProtection="1">
      <alignment horizontal="center" vertical="center" wrapText="1"/>
      <protection locked="0"/>
    </xf>
    <xf numFmtId="0" fontId="21" fillId="0" borderId="71" xfId="0" applyFont="1" applyBorder="1" applyAlignment="1" applyProtection="1">
      <alignment horizontal="center" vertical="center" wrapText="1"/>
    </xf>
    <xf numFmtId="0" fontId="21" fillId="0" borderId="72" xfId="0" applyFont="1" applyBorder="1" applyAlignment="1" applyProtection="1">
      <alignment horizontal="center" vertical="center" wrapText="1"/>
    </xf>
    <xf numFmtId="0" fontId="7" fillId="0" borderId="68" xfId="0" applyFont="1" applyFill="1" applyBorder="1" applyAlignment="1" applyProtection="1">
      <alignment horizontal="center" vertical="center" wrapText="1"/>
    </xf>
    <xf numFmtId="0" fontId="7" fillId="0" borderId="67" xfId="0" applyFont="1" applyFill="1" applyBorder="1" applyAlignment="1" applyProtection="1">
      <alignment horizontal="center" vertical="center" wrapText="1"/>
    </xf>
    <xf numFmtId="0" fontId="7" fillId="0" borderId="69" xfId="0" applyFont="1" applyFill="1" applyBorder="1" applyAlignment="1" applyProtection="1">
      <alignment horizontal="center" vertical="center" wrapText="1"/>
    </xf>
    <xf numFmtId="0" fontId="7" fillId="0" borderId="65" xfId="0" applyFont="1" applyFill="1" applyBorder="1" applyAlignment="1" applyProtection="1">
      <alignment horizontal="center" vertical="center" wrapText="1"/>
    </xf>
    <xf numFmtId="0" fontId="7" fillId="0" borderId="70" xfId="0" applyFont="1" applyFill="1" applyBorder="1" applyAlignment="1" applyProtection="1">
      <alignment horizontal="center" vertical="center" wrapText="1"/>
    </xf>
    <xf numFmtId="0" fontId="7" fillId="0" borderId="66" xfId="0" applyFont="1" applyFill="1" applyBorder="1" applyAlignment="1" applyProtection="1">
      <alignment horizontal="center" vertical="center" wrapText="1"/>
    </xf>
    <xf numFmtId="0" fontId="21" fillId="0" borderId="68" xfId="0" applyFont="1" applyBorder="1" applyAlignment="1" applyProtection="1">
      <alignment horizontal="right" vertical="center" wrapText="1"/>
    </xf>
    <xf numFmtId="0" fontId="21" fillId="0" borderId="67" xfId="0" applyFont="1" applyBorder="1" applyAlignment="1" applyProtection="1">
      <alignment horizontal="right" vertical="center" wrapText="1"/>
    </xf>
    <xf numFmtId="0" fontId="21" fillId="0" borderId="69" xfId="0" applyFont="1" applyBorder="1" applyAlignment="1" applyProtection="1">
      <alignment horizontal="right" vertical="center" wrapText="1"/>
    </xf>
    <xf numFmtId="0" fontId="21" fillId="0" borderId="65" xfId="0" applyFont="1" applyBorder="1" applyAlignment="1" applyProtection="1">
      <alignment horizontal="right" vertical="center" wrapText="1"/>
    </xf>
    <xf numFmtId="0" fontId="21" fillId="0" borderId="70" xfId="0" applyFont="1" applyBorder="1" applyAlignment="1" applyProtection="1">
      <alignment horizontal="right" vertical="center" wrapText="1"/>
    </xf>
    <xf numFmtId="0" fontId="21" fillId="0" borderId="66" xfId="0" applyFont="1" applyBorder="1" applyAlignment="1" applyProtection="1">
      <alignment horizontal="right" vertical="center" wrapText="1"/>
    </xf>
    <xf numFmtId="0" fontId="21" fillId="0" borderId="67" xfId="0" applyFont="1" applyFill="1" applyBorder="1" applyAlignment="1" applyProtection="1">
      <alignment horizontal="center" vertical="center" wrapText="1"/>
    </xf>
    <xf numFmtId="0" fontId="0" fillId="25" borderId="71" xfId="0" applyFill="1" applyBorder="1" applyAlignment="1" applyProtection="1">
      <alignment horizontal="left" vertical="center" wrapText="1"/>
      <protection locked="0"/>
    </xf>
    <xf numFmtId="0" fontId="0" fillId="25" borderId="83" xfId="0" applyFill="1" applyBorder="1" applyAlignment="1" applyProtection="1">
      <alignment horizontal="left" vertical="center" wrapText="1"/>
      <protection locked="0"/>
    </xf>
    <xf numFmtId="0" fontId="0" fillId="25" borderId="72" xfId="0" applyFill="1" applyBorder="1" applyAlignment="1" applyProtection="1">
      <alignment horizontal="left" vertical="center" wrapText="1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53"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MySqlDefault" pivot="0" table="0" count="0"/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228600</xdr:colOff>
      <xdr:row>5</xdr:row>
      <xdr:rowOff>95250</xdr:rowOff>
    </xdr:from>
    <xdr:to>
      <xdr:col>7</xdr:col>
      <xdr:colOff>495300</xdr:colOff>
      <xdr:row>6</xdr:row>
      <xdr:rowOff>161925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72075" y="857250"/>
          <a:ext cx="11811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50</xdr:row>
      <xdr:rowOff>76200</xdr:rowOff>
    </xdr:from>
    <xdr:to>
      <xdr:col>0</xdr:col>
      <xdr:colOff>561975</xdr:colOff>
      <xdr:row>53</xdr:row>
      <xdr:rowOff>95250</xdr:rowOff>
    </xdr:to>
    <xdr:pic>
      <xdr:nvPicPr>
        <xdr:cNvPr id="9221" name="Picture 5" descr="CQ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10312400"/>
          <a:ext cx="4667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40</xdr:row>
      <xdr:rowOff>85725</xdr:rowOff>
    </xdr:from>
    <xdr:to>
      <xdr:col>0</xdr:col>
      <xdr:colOff>971550</xdr:colOff>
      <xdr:row>43</xdr:row>
      <xdr:rowOff>85725</xdr:rowOff>
    </xdr:to>
    <xdr:pic>
      <xdr:nvPicPr>
        <xdr:cNvPr id="2" name="Picture 63" descr="CQ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8150" y="7781925"/>
          <a:ext cx="533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38100</xdr:colOff>
      <xdr:row>5</xdr:row>
      <xdr:rowOff>76200</xdr:rowOff>
    </xdr:from>
    <xdr:to>
      <xdr:col>5</xdr:col>
      <xdr:colOff>1219200</xdr:colOff>
      <xdr:row>6</xdr:row>
      <xdr:rowOff>142875</xdr:rowOff>
    </xdr:to>
    <xdr:pic>
      <xdr:nvPicPr>
        <xdr:cNvPr id="3" name="Picture 10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91125" y="838200"/>
          <a:ext cx="11811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1228725</xdr:colOff>
      <xdr:row>5</xdr:row>
      <xdr:rowOff>66675</xdr:rowOff>
    </xdr:from>
    <xdr:to>
      <xdr:col>5</xdr:col>
      <xdr:colOff>1019175</xdr:colOff>
      <xdr:row>6</xdr:row>
      <xdr:rowOff>123825</xdr:rowOff>
    </xdr:to>
    <xdr:pic>
      <xdr:nvPicPr>
        <xdr:cNvPr id="717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43800" y="828675"/>
          <a:ext cx="1171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140</xdr:row>
      <xdr:rowOff>0</xdr:rowOff>
    </xdr:from>
    <xdr:to>
      <xdr:col>4</xdr:col>
      <xdr:colOff>885825</xdr:colOff>
      <xdr:row>140</xdr:row>
      <xdr:rowOff>0</xdr:rowOff>
    </xdr:to>
    <xdr:sp macro="" textlink="">
      <xdr:nvSpPr>
        <xdr:cNvPr id="8196" name="WordArt 4"/>
        <xdr:cNvSpPr>
          <a:spLocks noChangeArrowheads="1" noChangeShapeType="1" noTextEdit="1"/>
        </xdr:cNvSpPr>
      </xdr:nvSpPr>
      <xdr:spPr bwMode="auto">
        <a:xfrm>
          <a:off x="2533650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>
    <xdr:from>
      <xdr:col>1</xdr:col>
      <xdr:colOff>342900</xdr:colOff>
      <xdr:row>140</xdr:row>
      <xdr:rowOff>0</xdr:rowOff>
    </xdr:from>
    <xdr:to>
      <xdr:col>4</xdr:col>
      <xdr:colOff>781050</xdr:colOff>
      <xdr:row>140</xdr:row>
      <xdr:rowOff>0</xdr:rowOff>
    </xdr:to>
    <xdr:sp macro="" textlink="">
      <xdr:nvSpPr>
        <xdr:cNvPr id="8197" name="WordArt 5"/>
        <xdr:cNvSpPr>
          <a:spLocks noChangeArrowheads="1" noChangeShapeType="1" noTextEdit="1"/>
        </xdr:cNvSpPr>
      </xdr:nvSpPr>
      <xdr:spPr bwMode="auto">
        <a:xfrm>
          <a:off x="2428875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 editAs="absolute">
    <xdr:from>
      <xdr:col>5</xdr:col>
      <xdr:colOff>209550</xdr:colOff>
      <xdr:row>5</xdr:row>
      <xdr:rowOff>66675</xdr:rowOff>
    </xdr:from>
    <xdr:to>
      <xdr:col>6</xdr:col>
      <xdr:colOff>619125</xdr:colOff>
      <xdr:row>6</xdr:row>
      <xdr:rowOff>123825</xdr:rowOff>
    </xdr:to>
    <xdr:pic>
      <xdr:nvPicPr>
        <xdr:cNvPr id="82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34325" y="828675"/>
          <a:ext cx="1171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showGridLines="0" zoomScaleNormal="100" workbookViewId="0">
      <selection activeCell="Z1" sqref="Z1"/>
    </sheetView>
  </sheetViews>
  <sheetFormatPr defaultColWidth="9.140625" defaultRowHeight="12.75"/>
  <cols>
    <col min="1" max="1" width="10.42578125" style="26" customWidth="1"/>
    <col min="2" max="2" width="11" style="26" customWidth="1"/>
    <col min="3" max="3" width="13" style="26" customWidth="1"/>
    <col min="4" max="4" width="12.140625" style="26" customWidth="1"/>
    <col min="5" max="5" width="14.42578125" style="26" customWidth="1"/>
    <col min="6" max="6" width="13.140625" style="26" customWidth="1"/>
    <col min="7" max="7" width="13.7109375" style="26" customWidth="1"/>
    <col min="8" max="8" width="8" style="26" customWidth="1"/>
    <col min="9" max="16384" width="9.140625" style="26"/>
  </cols>
  <sheetData>
    <row r="1" spans="1:8" s="9" customFormat="1" ht="13.5" customHeight="1" thickTop="1">
      <c r="A1" s="198" t="s">
        <v>414</v>
      </c>
      <c r="B1" s="199"/>
      <c r="C1" s="207" t="s">
        <v>347</v>
      </c>
      <c r="D1" s="207"/>
      <c r="E1" s="207"/>
      <c r="F1" s="207"/>
      <c r="G1" s="199" t="s">
        <v>200</v>
      </c>
      <c r="H1" s="204"/>
    </row>
    <row r="2" spans="1:8" s="9" customFormat="1" ht="13.5" customHeight="1">
      <c r="A2" s="200"/>
      <c r="B2" s="201"/>
      <c r="C2" s="208"/>
      <c r="D2" s="208"/>
      <c r="E2" s="208"/>
      <c r="F2" s="208"/>
      <c r="G2" s="201"/>
      <c r="H2" s="205"/>
    </row>
    <row r="3" spans="1:8" s="9" customFormat="1" ht="13.5" customHeight="1">
      <c r="A3" s="200"/>
      <c r="B3" s="201"/>
      <c r="C3" s="208"/>
      <c r="D3" s="208"/>
      <c r="E3" s="208"/>
      <c r="F3" s="208"/>
      <c r="G3" s="201"/>
      <c r="H3" s="205"/>
    </row>
    <row r="4" spans="1:8" s="9" customFormat="1" ht="13.5" customHeight="1" thickBot="1">
      <c r="A4" s="202"/>
      <c r="B4" s="203"/>
      <c r="C4" s="209"/>
      <c r="D4" s="209"/>
      <c r="E4" s="209"/>
      <c r="F4" s="209"/>
      <c r="G4" s="203"/>
      <c r="H4" s="206"/>
    </row>
    <row r="5" spans="1:8" s="9" customFormat="1" ht="6" customHeight="1" thickTop="1">
      <c r="A5" s="20"/>
      <c r="B5" s="20"/>
      <c r="C5" s="20"/>
      <c r="D5" s="20"/>
      <c r="E5" s="20"/>
      <c r="F5" s="20"/>
    </row>
    <row r="6" spans="1:8" s="9" customFormat="1" ht="18">
      <c r="A6" s="21" t="s">
        <v>199</v>
      </c>
      <c r="B6" s="21"/>
      <c r="C6" s="21"/>
      <c r="D6" s="21"/>
      <c r="E6" s="21"/>
      <c r="F6" s="21"/>
    </row>
    <row r="7" spans="1:8" s="9" customFormat="1" ht="18">
      <c r="A7" s="21" t="s">
        <v>237</v>
      </c>
      <c r="B7" s="21"/>
      <c r="C7" s="21"/>
      <c r="D7" s="21"/>
      <c r="E7" s="21"/>
      <c r="F7" s="21"/>
    </row>
    <row r="8" spans="1:8" s="9" customFormat="1" ht="6" customHeight="1" thickBot="1">
      <c r="A8" s="22"/>
      <c r="B8" s="22"/>
      <c r="C8" s="22"/>
      <c r="D8" s="22"/>
      <c r="E8" s="22"/>
      <c r="F8" s="22"/>
      <c r="G8" s="23"/>
      <c r="H8" s="23"/>
    </row>
    <row r="9" spans="1:8" s="9" customFormat="1" ht="15.75" customHeight="1" thickTop="1">
      <c r="A9" s="24"/>
      <c r="B9" s="24"/>
      <c r="C9" s="24"/>
      <c r="D9" s="24"/>
      <c r="E9" s="24"/>
      <c r="F9" s="24"/>
      <c r="G9" s="25"/>
      <c r="H9" s="25"/>
    </row>
    <row r="10" spans="1:8" s="9" customFormat="1" ht="15.75" customHeight="1">
      <c r="A10" s="44" t="s">
        <v>252</v>
      </c>
      <c r="B10" s="24"/>
      <c r="C10" s="24"/>
      <c r="D10" s="24"/>
      <c r="E10" s="24"/>
      <c r="F10" s="24"/>
      <c r="G10" s="25"/>
      <c r="H10" s="25"/>
    </row>
    <row r="11" spans="1:8" s="9" customFormat="1" ht="15.75" customHeight="1">
      <c r="A11" s="29" t="s">
        <v>262</v>
      </c>
      <c r="B11" s="24"/>
      <c r="C11" s="24"/>
      <c r="D11" s="24"/>
      <c r="E11" s="24"/>
      <c r="F11" s="24"/>
      <c r="G11" s="25"/>
      <c r="H11" s="25"/>
    </row>
    <row r="12" spans="1:8" s="9" customFormat="1" ht="15.75" customHeight="1">
      <c r="A12" s="29" t="s">
        <v>258</v>
      </c>
      <c r="B12" s="24"/>
      <c r="C12" s="24"/>
      <c r="D12" s="24"/>
      <c r="E12" s="24"/>
      <c r="F12" s="24"/>
      <c r="G12" s="25"/>
      <c r="H12" s="25"/>
    </row>
    <row r="13" spans="1:8">
      <c r="A13" s="45" t="s">
        <v>257</v>
      </c>
      <c r="B13" s="34"/>
      <c r="C13" s="34"/>
      <c r="D13" s="34"/>
      <c r="E13" s="34"/>
      <c r="F13" s="34"/>
      <c r="G13" s="34"/>
    </row>
    <row r="14" spans="1:8">
      <c r="A14" s="45" t="s">
        <v>251</v>
      </c>
      <c r="B14" s="34"/>
      <c r="C14" s="34"/>
      <c r="D14" s="34"/>
      <c r="E14" s="34"/>
      <c r="F14" s="34"/>
      <c r="G14" s="34"/>
    </row>
    <row r="15" spans="1:8">
      <c r="A15" s="45" t="s">
        <v>324</v>
      </c>
      <c r="B15" s="34"/>
      <c r="C15" s="34"/>
      <c r="D15" s="34"/>
      <c r="E15" s="34"/>
      <c r="F15" s="34"/>
      <c r="G15" s="34"/>
    </row>
    <row r="16" spans="1:8">
      <c r="A16" s="46" t="s">
        <v>260</v>
      </c>
      <c r="B16" s="34"/>
      <c r="C16" s="34"/>
      <c r="D16" s="34"/>
      <c r="E16" s="34"/>
      <c r="F16" s="34"/>
      <c r="G16" s="34"/>
    </row>
    <row r="17" spans="1:7">
      <c r="A17" s="46" t="s">
        <v>261</v>
      </c>
      <c r="B17" s="34"/>
      <c r="C17" s="34"/>
      <c r="D17" s="34"/>
      <c r="E17" s="34"/>
      <c r="F17" s="34"/>
      <c r="G17" s="34"/>
    </row>
    <row r="18" spans="1:7">
      <c r="A18" s="46" t="s">
        <v>328</v>
      </c>
      <c r="B18" s="34"/>
      <c r="C18" s="34"/>
      <c r="D18" s="34"/>
      <c r="E18" s="34"/>
      <c r="F18" s="34"/>
      <c r="G18" s="34"/>
    </row>
    <row r="19" spans="1:7">
      <c r="A19" s="46" t="s">
        <v>320</v>
      </c>
      <c r="B19" s="34"/>
      <c r="C19" s="34"/>
      <c r="D19" s="34"/>
      <c r="E19" s="34"/>
      <c r="F19" s="34"/>
      <c r="G19" s="34"/>
    </row>
    <row r="20" spans="1:7">
      <c r="A20" s="46" t="s">
        <v>275</v>
      </c>
      <c r="B20" s="34"/>
      <c r="C20" s="34"/>
      <c r="D20" s="34"/>
      <c r="E20" s="34"/>
      <c r="F20" s="34"/>
      <c r="G20" s="34"/>
    </row>
    <row r="21" spans="1:7">
      <c r="A21" s="46" t="s">
        <v>276</v>
      </c>
      <c r="B21" s="34"/>
      <c r="C21" s="34"/>
      <c r="D21" s="34"/>
      <c r="E21" s="34"/>
      <c r="F21" s="34"/>
      <c r="G21" s="34"/>
    </row>
    <row r="22" spans="1:7">
      <c r="A22" s="188" t="s">
        <v>399</v>
      </c>
      <c r="B22" s="34"/>
      <c r="C22" s="34"/>
      <c r="D22" s="34"/>
      <c r="E22" s="34"/>
      <c r="F22" s="34"/>
      <c r="G22" s="34"/>
    </row>
    <row r="23" spans="1:7">
      <c r="A23" s="47" t="s">
        <v>259</v>
      </c>
      <c r="B23" s="34"/>
      <c r="C23" s="34"/>
      <c r="D23" s="34"/>
      <c r="E23" s="34"/>
      <c r="F23" s="34"/>
      <c r="G23" s="34"/>
    </row>
    <row r="24" spans="1:7">
      <c r="A24" s="46" t="s">
        <v>321</v>
      </c>
      <c r="B24" s="34"/>
      <c r="C24" s="34"/>
      <c r="D24" s="34"/>
      <c r="E24" s="34"/>
      <c r="F24" s="34"/>
      <c r="G24" s="34"/>
    </row>
    <row r="25" spans="1:7">
      <c r="A25" s="46" t="s">
        <v>322</v>
      </c>
      <c r="B25" s="34"/>
      <c r="C25" s="34"/>
      <c r="D25" s="34"/>
      <c r="E25" s="34"/>
      <c r="F25" s="34"/>
      <c r="G25" s="34"/>
    </row>
    <row r="26" spans="1:7">
      <c r="A26" s="46" t="s">
        <v>323</v>
      </c>
      <c r="B26" s="34"/>
      <c r="C26" s="34"/>
      <c r="D26" s="34"/>
      <c r="E26" s="34"/>
      <c r="F26" s="34"/>
      <c r="G26" s="34"/>
    </row>
    <row r="27" spans="1:7">
      <c r="A27" s="46" t="s">
        <v>270</v>
      </c>
      <c r="B27" s="34"/>
      <c r="C27" s="34"/>
      <c r="D27" s="34"/>
      <c r="E27" s="34"/>
      <c r="F27" s="34"/>
      <c r="G27" s="34"/>
    </row>
    <row r="28" spans="1:7">
      <c r="A28" s="27"/>
      <c r="B28" s="34"/>
      <c r="C28" s="34"/>
      <c r="D28" s="34"/>
      <c r="E28" s="34"/>
      <c r="F28" s="34"/>
      <c r="G28" s="34"/>
    </row>
    <row r="29" spans="1:7">
      <c r="A29" s="28" t="s">
        <v>272</v>
      </c>
      <c r="B29" s="35"/>
      <c r="C29" s="35"/>
      <c r="D29" s="35"/>
      <c r="E29" s="35"/>
      <c r="F29" s="35"/>
      <c r="G29" s="35"/>
    </row>
    <row r="30" spans="1:7">
      <c r="A30" s="27" t="s">
        <v>359</v>
      </c>
      <c r="B30" s="34"/>
      <c r="C30" s="34"/>
      <c r="D30" s="34"/>
      <c r="E30" s="34"/>
      <c r="F30" s="34"/>
      <c r="G30" s="34"/>
    </row>
    <row r="31" spans="1:7">
      <c r="A31" s="27" t="s">
        <v>329</v>
      </c>
      <c r="B31" s="34"/>
      <c r="C31" s="34"/>
      <c r="D31" s="34"/>
      <c r="E31" s="34"/>
      <c r="F31" s="34"/>
      <c r="G31" s="34"/>
    </row>
    <row r="32" spans="1:7">
      <c r="A32" s="27" t="s">
        <v>249</v>
      </c>
      <c r="B32" s="34"/>
      <c r="C32" s="34"/>
      <c r="D32" s="34"/>
      <c r="E32" s="34"/>
      <c r="F32" s="34"/>
      <c r="G32" s="34"/>
    </row>
    <row r="33" spans="1:7">
      <c r="A33" s="27" t="s">
        <v>250</v>
      </c>
      <c r="B33" s="34"/>
      <c r="C33" s="34"/>
      <c r="D33" s="34"/>
      <c r="E33" s="34"/>
      <c r="F33" s="34"/>
      <c r="G33" s="34"/>
    </row>
    <row r="34" spans="1:7">
      <c r="A34" s="27" t="s">
        <v>236</v>
      </c>
      <c r="B34" s="34"/>
      <c r="C34" s="34"/>
      <c r="D34" s="34"/>
      <c r="E34" s="34"/>
      <c r="F34" s="34"/>
      <c r="G34" s="34"/>
    </row>
    <row r="35" spans="1:7">
      <c r="A35" s="34"/>
      <c r="B35" s="34"/>
      <c r="C35" s="34"/>
      <c r="D35" s="34"/>
      <c r="E35" s="34"/>
      <c r="F35" s="34"/>
      <c r="G35" s="34"/>
    </row>
    <row r="36" spans="1:7">
      <c r="A36" s="28" t="s">
        <v>273</v>
      </c>
      <c r="B36" s="35"/>
      <c r="C36" s="35"/>
      <c r="D36" s="35"/>
      <c r="E36" s="35"/>
      <c r="F36" s="35"/>
      <c r="G36" s="35"/>
    </row>
    <row r="37" spans="1:7">
      <c r="A37" s="27" t="s">
        <v>230</v>
      </c>
      <c r="B37" s="34"/>
      <c r="C37" s="34"/>
      <c r="D37" s="34"/>
      <c r="E37" s="34"/>
      <c r="F37" s="34"/>
      <c r="G37" s="34"/>
    </row>
    <row r="38" spans="1:7">
      <c r="A38" s="27" t="s">
        <v>271</v>
      </c>
      <c r="B38" s="34"/>
      <c r="C38" s="34"/>
      <c r="D38" s="34"/>
      <c r="E38" s="34"/>
      <c r="F38" s="34"/>
      <c r="G38" s="34"/>
    </row>
    <row r="39" spans="1:7">
      <c r="A39" s="27" t="s">
        <v>231</v>
      </c>
      <c r="B39" s="34"/>
      <c r="C39" s="34"/>
      <c r="D39" s="34"/>
      <c r="E39" s="34"/>
      <c r="F39" s="34"/>
      <c r="G39" s="34"/>
    </row>
    <row r="40" spans="1:7">
      <c r="A40" s="29" t="s">
        <v>232</v>
      </c>
      <c r="B40" s="34"/>
      <c r="C40" s="34"/>
      <c r="D40" s="34"/>
      <c r="E40" s="34"/>
      <c r="F40" s="34"/>
      <c r="G40" s="34"/>
    </row>
    <row r="41" spans="1:7">
      <c r="A41" s="27" t="s">
        <v>233</v>
      </c>
      <c r="B41" s="34"/>
      <c r="C41" s="34"/>
      <c r="D41" s="34"/>
      <c r="E41" s="34"/>
      <c r="F41" s="34"/>
      <c r="G41" s="34"/>
    </row>
    <row r="42" spans="1:7">
      <c r="A42" s="27" t="s">
        <v>349</v>
      </c>
      <c r="B42" s="34"/>
      <c r="C42" s="34"/>
      <c r="D42" s="34"/>
      <c r="E42" s="34"/>
      <c r="F42" s="34"/>
      <c r="G42" s="34"/>
    </row>
    <row r="43" spans="1:7">
      <c r="A43" s="58" t="s">
        <v>400</v>
      </c>
      <c r="B43" s="34"/>
      <c r="C43" s="34"/>
      <c r="D43" s="34"/>
      <c r="E43" s="34"/>
      <c r="F43" s="34"/>
      <c r="G43" s="34"/>
    </row>
    <row r="44" spans="1:7">
      <c r="A44" s="34"/>
      <c r="B44" s="34"/>
      <c r="C44" s="34"/>
      <c r="D44" s="34"/>
      <c r="E44" s="34"/>
      <c r="F44" s="34"/>
      <c r="G44" s="34"/>
    </row>
    <row r="45" spans="1:7">
      <c r="A45" s="28" t="s">
        <v>274</v>
      </c>
      <c r="B45" s="35"/>
      <c r="C45" s="35"/>
      <c r="D45" s="35"/>
      <c r="E45" s="35"/>
      <c r="F45" s="35"/>
      <c r="G45" s="35"/>
    </row>
    <row r="46" spans="1:7">
      <c r="A46" s="27" t="s">
        <v>234</v>
      </c>
      <c r="B46" s="34"/>
      <c r="C46" s="34"/>
      <c r="D46" s="34"/>
      <c r="E46" s="34"/>
      <c r="F46" s="34"/>
      <c r="G46" s="34"/>
    </row>
    <row r="47" spans="1:7">
      <c r="A47" s="27" t="s">
        <v>235</v>
      </c>
      <c r="B47" s="34"/>
      <c r="C47" s="34"/>
      <c r="D47" s="34"/>
      <c r="E47" s="34"/>
      <c r="F47" s="34"/>
      <c r="G47" s="34"/>
    </row>
    <row r="48" spans="1:7">
      <c r="A48" s="29" t="s">
        <v>307</v>
      </c>
      <c r="B48" s="34"/>
      <c r="C48" s="34"/>
      <c r="D48" s="34"/>
      <c r="E48" s="34"/>
      <c r="F48" s="34"/>
      <c r="G48" s="34"/>
    </row>
    <row r="49" spans="1:12">
      <c r="A49" s="29" t="s">
        <v>330</v>
      </c>
      <c r="B49" s="27"/>
      <c r="C49" s="27"/>
      <c r="D49" s="27"/>
      <c r="E49" s="27"/>
      <c r="F49" s="27"/>
      <c r="G49" s="27"/>
    </row>
    <row r="50" spans="1:12" ht="13.5" thickBot="1"/>
    <row r="51" spans="1:12" s="38" customFormat="1" ht="13.5" customHeight="1" thickTop="1">
      <c r="A51" s="210"/>
      <c r="B51" s="219" t="s">
        <v>70</v>
      </c>
      <c r="C51" s="219"/>
      <c r="D51" s="219"/>
      <c r="E51" s="219"/>
      <c r="F51" s="213" t="s">
        <v>71</v>
      </c>
      <c r="G51" s="213"/>
      <c r="H51" s="214"/>
      <c r="I51" s="33"/>
      <c r="J51" s="36"/>
      <c r="K51" s="36"/>
      <c r="L51" s="37"/>
    </row>
    <row r="52" spans="1:12" s="33" customFormat="1" ht="13.5" customHeight="1">
      <c r="A52" s="211"/>
      <c r="B52" s="220"/>
      <c r="C52" s="220"/>
      <c r="D52" s="220"/>
      <c r="E52" s="220"/>
      <c r="F52" s="215"/>
      <c r="G52" s="215"/>
      <c r="H52" s="216"/>
      <c r="I52" s="38"/>
      <c r="J52" s="32"/>
      <c r="K52" s="32"/>
      <c r="L52" s="31"/>
    </row>
    <row r="53" spans="1:12" s="33" customFormat="1" ht="13.5" customHeight="1">
      <c r="A53" s="211"/>
      <c r="B53" s="220"/>
      <c r="C53" s="220"/>
      <c r="D53" s="220"/>
      <c r="E53" s="220"/>
      <c r="F53" s="215"/>
      <c r="G53" s="215"/>
      <c r="H53" s="216"/>
      <c r="J53" s="32"/>
    </row>
    <row r="54" spans="1:12" s="33" customFormat="1" ht="13.5" customHeight="1" thickBot="1">
      <c r="A54" s="212"/>
      <c r="B54" s="221"/>
      <c r="C54" s="221"/>
      <c r="D54" s="221"/>
      <c r="E54" s="221"/>
      <c r="F54" s="217"/>
      <c r="G54" s="217"/>
      <c r="H54" s="218"/>
      <c r="J54" s="31"/>
    </row>
    <row r="55" spans="1:12" ht="13.5" thickTop="1"/>
  </sheetData>
  <sheetProtection password="DDC6" sheet="1" objects="1" scenarios="1" selectLockedCells="1" selectUnlockedCells="1"/>
  <mergeCells count="6">
    <mergeCell ref="A1:B4"/>
    <mergeCell ref="G1:H4"/>
    <mergeCell ref="C1:F4"/>
    <mergeCell ref="A51:A54"/>
    <mergeCell ref="F51:H54"/>
    <mergeCell ref="B51:E54"/>
  </mergeCells>
  <phoneticPr fontId="24" type="noConversion"/>
  <printOptions horizontalCentered="1"/>
  <pageMargins left="0.25" right="0.25" top="0.25" bottom="0.25" header="0.25" footer="0.25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tabSelected="1" zoomScaleNormal="100" zoomScaleSheetLayoutView="100" workbookViewId="0">
      <selection activeCell="F11" sqref="F11"/>
    </sheetView>
  </sheetViews>
  <sheetFormatPr defaultColWidth="9.140625" defaultRowHeight="12.75"/>
  <cols>
    <col min="1" max="1" width="20.85546875" style="84" customWidth="1"/>
    <col min="2" max="2" width="16.42578125" style="84" customWidth="1"/>
    <col min="3" max="3" width="14" style="84" customWidth="1"/>
    <col min="4" max="4" width="7" style="84" customWidth="1"/>
    <col min="5" max="5" width="19" style="84" customWidth="1"/>
    <col min="6" max="6" width="18.7109375" style="84" customWidth="1"/>
    <col min="7" max="7" width="16.85546875" style="10" hidden="1" customWidth="1"/>
    <col min="8" max="8" width="13" style="10" hidden="1" customWidth="1"/>
    <col min="9" max="9" width="12.7109375" style="10" hidden="1" customWidth="1"/>
    <col min="10" max="10" width="18.7109375" style="10" customWidth="1"/>
    <col min="11" max="11" width="27.28515625" style="10" customWidth="1"/>
    <col min="12" max="12" width="14.5703125" style="10" customWidth="1"/>
    <col min="13" max="13" width="12.5703125" style="10" customWidth="1"/>
    <col min="14" max="14" width="13.7109375" style="10" customWidth="1"/>
    <col min="15" max="16384" width="9.140625" style="10"/>
  </cols>
  <sheetData>
    <row r="1" spans="1:10" ht="13.5" customHeight="1" thickTop="1">
      <c r="A1" s="251" t="s">
        <v>414</v>
      </c>
      <c r="B1" s="254" t="s">
        <v>347</v>
      </c>
      <c r="C1" s="255"/>
      <c r="D1" s="255"/>
      <c r="E1" s="256"/>
      <c r="F1" s="263" t="s">
        <v>200</v>
      </c>
      <c r="J1" s="9"/>
    </row>
    <row r="2" spans="1:10" ht="13.5" customHeight="1">
      <c r="A2" s="252"/>
      <c r="B2" s="257"/>
      <c r="C2" s="258"/>
      <c r="D2" s="258"/>
      <c r="E2" s="259"/>
      <c r="F2" s="264"/>
      <c r="J2" s="9"/>
    </row>
    <row r="3" spans="1:10" ht="13.5" customHeight="1">
      <c r="A3" s="252"/>
      <c r="B3" s="257"/>
      <c r="C3" s="258"/>
      <c r="D3" s="258"/>
      <c r="E3" s="259"/>
      <c r="F3" s="264"/>
      <c r="J3" s="9"/>
    </row>
    <row r="4" spans="1:10" ht="13.5" customHeight="1" thickBot="1">
      <c r="A4" s="253"/>
      <c r="B4" s="260"/>
      <c r="C4" s="261"/>
      <c r="D4" s="261"/>
      <c r="E4" s="262"/>
      <c r="F4" s="265"/>
      <c r="J4" s="9"/>
    </row>
    <row r="5" spans="1:10" ht="6" customHeight="1" thickTop="1">
      <c r="A5" s="162"/>
      <c r="B5" s="162"/>
      <c r="C5" s="162"/>
      <c r="D5" s="162"/>
      <c r="E5" s="162"/>
      <c r="F5" s="162"/>
      <c r="J5" s="9"/>
    </row>
    <row r="6" spans="1:10" ht="18">
      <c r="A6" s="266" t="s">
        <v>199</v>
      </c>
      <c r="B6" s="266"/>
      <c r="C6" s="266"/>
      <c r="D6" s="266"/>
      <c r="E6" s="266"/>
      <c r="F6" s="266"/>
      <c r="J6" s="9"/>
    </row>
    <row r="7" spans="1:10" ht="18">
      <c r="A7" s="266" t="s">
        <v>64</v>
      </c>
      <c r="B7" s="266"/>
      <c r="C7" s="266"/>
      <c r="D7" s="266"/>
      <c r="E7" s="266"/>
      <c r="F7" s="266"/>
      <c r="J7" s="9"/>
    </row>
    <row r="8" spans="1:10" ht="6" customHeight="1" thickBot="1">
      <c r="A8" s="250"/>
      <c r="B8" s="250"/>
      <c r="C8" s="250"/>
      <c r="D8" s="250"/>
      <c r="E8" s="250"/>
      <c r="F8" s="250"/>
      <c r="J8" s="9"/>
    </row>
    <row r="9" spans="1:10" ht="15.75" customHeight="1" thickTop="1">
      <c r="A9" s="163"/>
      <c r="B9" s="163"/>
      <c r="C9" s="163"/>
      <c r="D9" s="163"/>
      <c r="E9" s="163"/>
      <c r="F9" s="163"/>
      <c r="J9" s="9"/>
    </row>
    <row r="10" spans="1:10" ht="15.75" customHeight="1">
      <c r="A10" s="118"/>
      <c r="B10" s="118"/>
      <c r="C10" s="118"/>
      <c r="D10" s="118"/>
      <c r="E10" s="118"/>
      <c r="F10" s="118"/>
      <c r="J10" s="9"/>
    </row>
    <row r="11" spans="1:10" s="4" customFormat="1" ht="15.75" customHeight="1">
      <c r="A11" s="164" t="s">
        <v>81</v>
      </c>
      <c r="B11" s="165" t="s">
        <v>365</v>
      </c>
      <c r="C11" s="166"/>
      <c r="D11" s="166"/>
      <c r="E11" s="164" t="s">
        <v>67</v>
      </c>
      <c r="F11" s="67" t="s">
        <v>80</v>
      </c>
      <c r="G11" s="4" t="s">
        <v>80</v>
      </c>
      <c r="H11" s="4" t="s">
        <v>365</v>
      </c>
      <c r="I11" s="4" t="s">
        <v>129</v>
      </c>
      <c r="J11" s="30"/>
    </row>
    <row r="12" spans="1:10" s="4" customFormat="1" ht="15.75" customHeight="1">
      <c r="A12" s="167"/>
      <c r="B12" s="167"/>
      <c r="C12" s="167"/>
      <c r="D12" s="167"/>
      <c r="E12" s="167"/>
      <c r="F12" s="167"/>
      <c r="J12" s="30"/>
    </row>
    <row r="13" spans="1:10" s="4" customFormat="1" ht="15.75" customHeight="1">
      <c r="A13" s="168" t="s">
        <v>239</v>
      </c>
      <c r="B13" s="239"/>
      <c r="C13" s="240"/>
      <c r="D13" s="240"/>
      <c r="E13" s="240"/>
      <c r="F13" s="240"/>
      <c r="G13" s="4" t="s">
        <v>80</v>
      </c>
      <c r="H13" s="4" t="s">
        <v>80</v>
      </c>
      <c r="I13" s="4" t="s">
        <v>80</v>
      </c>
      <c r="J13" s="30"/>
    </row>
    <row r="14" spans="1:10" s="4" customFormat="1" ht="15.75" customHeight="1">
      <c r="A14" s="167"/>
      <c r="B14" s="167"/>
      <c r="C14" s="167"/>
      <c r="D14" s="167"/>
      <c r="E14" s="167"/>
      <c r="F14" s="167"/>
      <c r="G14" s="4" t="s">
        <v>228</v>
      </c>
      <c r="H14" s="4" t="s">
        <v>317</v>
      </c>
      <c r="I14" s="4" t="s">
        <v>78</v>
      </c>
      <c r="J14" s="30"/>
    </row>
    <row r="15" spans="1:10" s="4" customFormat="1" ht="15.75" customHeight="1">
      <c r="A15" s="169" t="s">
        <v>73</v>
      </c>
      <c r="B15" s="170"/>
      <c r="C15" s="170"/>
      <c r="D15" s="170"/>
      <c r="E15" s="170"/>
      <c r="F15" s="171"/>
      <c r="H15" s="4" t="s">
        <v>318</v>
      </c>
      <c r="I15" s="4" t="s">
        <v>84</v>
      </c>
      <c r="J15" s="30"/>
    </row>
    <row r="16" spans="1:10" s="4" customFormat="1" ht="15.75" customHeight="1">
      <c r="A16" s="172" t="s">
        <v>74</v>
      </c>
      <c r="B16" s="247"/>
      <c r="C16" s="248"/>
      <c r="D16" s="248"/>
      <c r="E16" s="248"/>
      <c r="F16" s="248"/>
      <c r="H16" s="4" t="s">
        <v>76</v>
      </c>
      <c r="I16" s="4" t="s">
        <v>77</v>
      </c>
      <c r="J16" s="30"/>
    </row>
    <row r="17" spans="1:14" s="4" customFormat="1" ht="15.75" customHeight="1">
      <c r="A17" s="173" t="s">
        <v>75</v>
      </c>
      <c r="B17" s="234"/>
      <c r="C17" s="246"/>
      <c r="D17" s="246"/>
      <c r="E17" s="246"/>
      <c r="F17" s="246"/>
      <c r="H17" s="4" t="s">
        <v>78</v>
      </c>
      <c r="I17" s="4" t="s">
        <v>83</v>
      </c>
      <c r="J17" s="30"/>
      <c r="K17" s="11"/>
      <c r="L17" s="12"/>
      <c r="M17" s="12"/>
      <c r="N17" s="12"/>
    </row>
    <row r="18" spans="1:14" s="4" customFormat="1" ht="15.75" customHeight="1">
      <c r="A18" s="172" t="s">
        <v>277</v>
      </c>
      <c r="B18" s="234"/>
      <c r="C18" s="246"/>
      <c r="D18" s="246"/>
      <c r="E18" s="246"/>
      <c r="F18" s="246"/>
      <c r="H18" s="4" t="s">
        <v>79</v>
      </c>
      <c r="J18" s="30"/>
      <c r="K18" s="11"/>
      <c r="L18" s="12"/>
      <c r="M18" s="12"/>
      <c r="N18" s="12"/>
    </row>
    <row r="19" spans="1:14" s="4" customFormat="1" ht="15.75" customHeight="1">
      <c r="A19" s="170"/>
      <c r="B19" s="235"/>
      <c r="C19" s="246"/>
      <c r="D19" s="246"/>
      <c r="E19" s="246"/>
      <c r="F19" s="246"/>
      <c r="H19" s="4" t="s">
        <v>77</v>
      </c>
      <c r="J19" s="39"/>
      <c r="K19" s="12"/>
      <c r="L19" s="12"/>
    </row>
    <row r="20" spans="1:14" s="4" customFormat="1" ht="15.75" customHeight="1">
      <c r="A20" s="167"/>
      <c r="B20" s="167"/>
      <c r="C20" s="167"/>
      <c r="D20" s="167"/>
      <c r="E20" s="167"/>
      <c r="F20" s="167"/>
      <c r="J20" s="39"/>
      <c r="K20" s="12"/>
      <c r="L20" s="12"/>
    </row>
    <row r="21" spans="1:14" s="4" customFormat="1" ht="15.75" customHeight="1">
      <c r="A21" s="174" t="s">
        <v>241</v>
      </c>
      <c r="B21" s="239"/>
      <c r="C21" s="240"/>
      <c r="D21" s="240"/>
      <c r="E21" s="240"/>
      <c r="F21" s="240"/>
      <c r="J21" s="39"/>
      <c r="K21" s="12"/>
      <c r="L21" s="12"/>
    </row>
    <row r="22" spans="1:14" s="4" customFormat="1" ht="15.75" customHeight="1">
      <c r="A22" s="175" t="s">
        <v>209</v>
      </c>
      <c r="B22" s="234"/>
      <c r="C22" s="235"/>
      <c r="D22" s="235"/>
      <c r="E22" s="235"/>
      <c r="F22" s="235"/>
      <c r="J22" s="39"/>
      <c r="K22" s="13"/>
      <c r="L22" s="12"/>
    </row>
    <row r="23" spans="1:14" s="4" customFormat="1" ht="15.75" customHeight="1">
      <c r="A23" s="175" t="s">
        <v>210</v>
      </c>
      <c r="B23" s="234"/>
      <c r="C23" s="235"/>
      <c r="D23" s="235"/>
      <c r="E23" s="235"/>
      <c r="F23" s="235"/>
      <c r="J23" s="39"/>
      <c r="K23" s="12"/>
      <c r="L23" s="12"/>
    </row>
    <row r="24" spans="1:14" s="4" customFormat="1" ht="15.75" customHeight="1">
      <c r="A24" s="175" t="s">
        <v>240</v>
      </c>
      <c r="B24" s="234"/>
      <c r="C24" s="235"/>
      <c r="D24" s="235"/>
      <c r="E24" s="235"/>
      <c r="F24" s="235"/>
      <c r="J24" s="39"/>
      <c r="K24" s="12"/>
      <c r="L24" s="12"/>
    </row>
    <row r="25" spans="1:14" s="4" customFormat="1" ht="15.75" customHeight="1">
      <c r="A25" s="175" t="s">
        <v>69</v>
      </c>
      <c r="B25" s="234"/>
      <c r="C25" s="235"/>
      <c r="D25" s="235"/>
      <c r="E25" s="235"/>
      <c r="F25" s="235"/>
      <c r="J25" s="39"/>
      <c r="K25" s="12"/>
      <c r="L25" s="12"/>
    </row>
    <row r="26" spans="1:14" s="4" customFormat="1" ht="15.75" customHeight="1">
      <c r="A26" s="167"/>
      <c r="B26" s="176"/>
      <c r="C26" s="176"/>
      <c r="D26" s="177"/>
      <c r="E26" s="176"/>
      <c r="F26" s="178"/>
      <c r="J26" s="39"/>
      <c r="K26" s="12"/>
      <c r="L26" s="12"/>
    </row>
    <row r="27" spans="1:14" s="4" customFormat="1" ht="15.75" customHeight="1">
      <c r="A27" s="175" t="s">
        <v>238</v>
      </c>
      <c r="B27" s="247"/>
      <c r="C27" s="249"/>
      <c r="D27" s="249"/>
      <c r="E27" s="249"/>
      <c r="F27" s="249"/>
      <c r="J27" s="39"/>
      <c r="K27" s="12"/>
      <c r="L27" s="12"/>
    </row>
    <row r="28" spans="1:14" s="4" customFormat="1" ht="15.75" customHeight="1">
      <c r="A28" s="175" t="s">
        <v>65</v>
      </c>
      <c r="B28" s="245"/>
      <c r="C28" s="246"/>
      <c r="D28" s="246"/>
      <c r="E28" s="246"/>
      <c r="F28" s="246"/>
      <c r="J28" s="39"/>
      <c r="K28" s="12"/>
      <c r="L28" s="12"/>
    </row>
    <row r="29" spans="1:14" s="4" customFormat="1" ht="15.75" customHeight="1">
      <c r="A29" s="175" t="s">
        <v>242</v>
      </c>
      <c r="B29" s="234"/>
      <c r="C29" s="235"/>
      <c r="D29" s="235"/>
      <c r="E29" s="235"/>
      <c r="F29" s="235"/>
      <c r="J29" s="39"/>
      <c r="K29" s="12"/>
      <c r="L29" s="12"/>
    </row>
    <row r="30" spans="1:14" s="4" customFormat="1" ht="15.75" customHeight="1">
      <c r="A30" s="175" t="s">
        <v>243</v>
      </c>
      <c r="B30" s="234"/>
      <c r="C30" s="235"/>
      <c r="D30" s="235"/>
      <c r="E30" s="235"/>
      <c r="F30" s="235"/>
      <c r="J30" s="39"/>
      <c r="K30" s="12"/>
      <c r="L30" s="12"/>
    </row>
    <row r="31" spans="1:14" s="4" customFormat="1" ht="15.75" customHeight="1">
      <c r="A31" s="175" t="s">
        <v>66</v>
      </c>
      <c r="B31" s="234"/>
      <c r="C31" s="235"/>
      <c r="D31" s="235"/>
      <c r="E31" s="235"/>
      <c r="F31" s="235"/>
      <c r="J31" s="39"/>
      <c r="K31" s="12"/>
      <c r="L31" s="12"/>
    </row>
    <row r="32" spans="1:14" s="4" customFormat="1" ht="15.75" customHeight="1">
      <c r="A32" s="167"/>
      <c r="B32" s="82"/>
      <c r="C32" s="82"/>
      <c r="D32" s="82"/>
      <c r="E32" s="82"/>
      <c r="F32" s="82"/>
      <c r="J32" s="39"/>
      <c r="K32" s="12"/>
      <c r="L32" s="12"/>
    </row>
    <row r="33" spans="1:12" s="4" customFormat="1" ht="15.75" customHeight="1" thickBot="1">
      <c r="A33" s="179" t="s">
        <v>68</v>
      </c>
      <c r="B33" s="236"/>
      <c r="C33" s="236"/>
      <c r="D33" s="82"/>
      <c r="E33" s="82"/>
      <c r="F33" s="82"/>
      <c r="J33" s="39"/>
      <c r="K33" s="12"/>
      <c r="L33" s="12"/>
    </row>
    <row r="34" spans="1:12" s="4" customFormat="1" ht="15.75" customHeight="1">
      <c r="A34" s="82"/>
      <c r="B34" s="237" t="s">
        <v>264</v>
      </c>
      <c r="C34" s="237"/>
      <c r="D34" s="179" t="s">
        <v>130</v>
      </c>
      <c r="E34" s="239"/>
      <c r="F34" s="240"/>
      <c r="J34" s="39"/>
      <c r="K34" s="12"/>
      <c r="L34" s="12"/>
    </row>
    <row r="35" spans="1:12" s="4" customFormat="1" ht="15.75" customHeight="1">
      <c r="A35" s="82"/>
      <c r="B35" s="238"/>
      <c r="C35" s="238"/>
      <c r="D35" s="179" t="s">
        <v>131</v>
      </c>
      <c r="E35" s="241"/>
      <c r="F35" s="242"/>
      <c r="J35" s="39"/>
      <c r="K35" s="12"/>
      <c r="L35" s="12"/>
    </row>
    <row r="36" spans="1:12" s="4" customFormat="1" ht="15.75" customHeight="1">
      <c r="A36" s="82"/>
      <c r="B36" s="238"/>
      <c r="C36" s="238"/>
      <c r="D36" s="179" t="s">
        <v>72</v>
      </c>
      <c r="E36" s="243"/>
      <c r="F36" s="244"/>
      <c r="J36" s="39"/>
      <c r="K36" s="12"/>
      <c r="L36" s="12"/>
    </row>
    <row r="37" spans="1:12" ht="15.75" customHeight="1">
      <c r="A37" s="82"/>
      <c r="B37" s="238"/>
      <c r="C37" s="238"/>
      <c r="H37" s="4"/>
      <c r="J37" s="39"/>
      <c r="K37" s="7"/>
      <c r="L37" s="7"/>
    </row>
    <row r="38" spans="1:12" s="62" customFormat="1" ht="15.75" customHeight="1">
      <c r="A38" s="82"/>
      <c r="B38" s="238"/>
      <c r="C38" s="238"/>
      <c r="D38" s="180"/>
      <c r="E38" s="84"/>
      <c r="F38" s="84"/>
      <c r="G38" s="60" t="b">
        <v>0</v>
      </c>
      <c r="H38" s="4"/>
      <c r="I38" s="10"/>
      <c r="J38" s="59"/>
      <c r="K38" s="60"/>
      <c r="L38" s="61"/>
    </row>
    <row r="39" spans="1:12" s="62" customFormat="1" ht="15.75" customHeight="1">
      <c r="A39" s="82"/>
      <c r="B39" s="238"/>
      <c r="C39" s="238"/>
      <c r="D39" s="180"/>
      <c r="E39" s="84"/>
      <c r="F39" s="84"/>
      <c r="G39" s="60"/>
      <c r="H39" s="10"/>
      <c r="I39" s="10"/>
      <c r="J39" s="59"/>
      <c r="K39" s="60"/>
      <c r="L39" s="61"/>
    </row>
    <row r="40" spans="1:12" s="62" customFormat="1" ht="15.75" customHeight="1" thickBot="1">
      <c r="A40" s="82"/>
      <c r="B40" s="181"/>
      <c r="C40" s="181"/>
      <c r="D40" s="182"/>
      <c r="E40" s="84"/>
      <c r="F40" s="84"/>
      <c r="G40" s="60"/>
      <c r="I40" s="10"/>
      <c r="J40" s="59"/>
      <c r="K40" s="60"/>
      <c r="L40" s="61"/>
    </row>
    <row r="41" spans="1:12" s="62" customFormat="1" ht="15.75" customHeight="1" thickTop="1">
      <c r="A41" s="222"/>
      <c r="B41" s="225" t="s">
        <v>70</v>
      </c>
      <c r="C41" s="225"/>
      <c r="D41" s="225"/>
      <c r="E41" s="228" t="s">
        <v>71</v>
      </c>
      <c r="F41" s="229"/>
      <c r="J41" s="59"/>
      <c r="K41" s="60"/>
      <c r="L41" s="61"/>
    </row>
    <row r="42" spans="1:12" s="62" customFormat="1" ht="15.75" customHeight="1">
      <c r="A42" s="223"/>
      <c r="B42" s="226"/>
      <c r="C42" s="226"/>
      <c r="D42" s="226"/>
      <c r="E42" s="230"/>
      <c r="F42" s="231"/>
      <c r="J42" s="59"/>
      <c r="K42" s="60"/>
      <c r="L42" s="61"/>
    </row>
    <row r="43" spans="1:12" s="62" customFormat="1" ht="15.75" customHeight="1">
      <c r="A43" s="223"/>
      <c r="B43" s="226"/>
      <c r="C43" s="226"/>
      <c r="D43" s="226"/>
      <c r="E43" s="230"/>
      <c r="F43" s="231"/>
      <c r="J43" s="59"/>
    </row>
    <row r="44" spans="1:12" s="62" customFormat="1" ht="15.75" customHeight="1" thickBot="1">
      <c r="A44" s="224"/>
      <c r="B44" s="227"/>
      <c r="C44" s="227"/>
      <c r="D44" s="227"/>
      <c r="E44" s="232"/>
      <c r="F44" s="233"/>
      <c r="J44" s="58"/>
    </row>
    <row r="45" spans="1:12" s="62" customFormat="1" ht="10.5" customHeight="1" thickTop="1">
      <c r="A45" s="84"/>
      <c r="B45" s="84"/>
      <c r="C45" s="84"/>
      <c r="D45" s="84"/>
      <c r="E45" s="84"/>
      <c r="F45" s="84"/>
      <c r="J45" s="61"/>
    </row>
    <row r="46" spans="1:12" s="62" customFormat="1" ht="15.75" customHeight="1">
      <c r="A46" s="84"/>
      <c r="B46" s="84"/>
      <c r="C46" s="84"/>
      <c r="D46" s="84"/>
      <c r="E46" s="84"/>
      <c r="F46" s="84"/>
    </row>
    <row r="47" spans="1:12" s="62" customFormat="1" ht="15.75" customHeight="1">
      <c r="A47" s="84"/>
      <c r="B47" s="84"/>
      <c r="C47" s="84"/>
      <c r="D47" s="84"/>
      <c r="E47" s="84"/>
      <c r="F47" s="84"/>
      <c r="J47" s="63"/>
    </row>
    <row r="48" spans="1:12" s="62" customFormat="1" ht="15.75" customHeight="1">
      <c r="A48" s="84"/>
      <c r="B48" s="84"/>
      <c r="C48" s="84"/>
      <c r="D48" s="84"/>
      <c r="E48" s="84"/>
      <c r="F48" s="84"/>
      <c r="J48" s="63"/>
    </row>
    <row r="49" spans="1:9" s="62" customFormat="1" ht="15.75" customHeight="1">
      <c r="A49" s="84"/>
      <c r="B49" s="84"/>
      <c r="C49" s="84"/>
      <c r="D49" s="84"/>
      <c r="E49" s="84"/>
      <c r="F49" s="84"/>
    </row>
    <row r="50" spans="1:9" s="62" customFormat="1" ht="10.5" customHeight="1">
      <c r="A50" s="84"/>
      <c r="B50" s="84"/>
      <c r="C50" s="84"/>
      <c r="D50" s="84"/>
      <c r="E50" s="84"/>
      <c r="F50" s="84"/>
    </row>
    <row r="51" spans="1:9" s="62" customFormat="1" ht="15.75" customHeight="1">
      <c r="A51" s="84"/>
      <c r="B51" s="84"/>
      <c r="C51" s="84"/>
      <c r="D51" s="84"/>
      <c r="E51" s="84"/>
      <c r="F51" s="84"/>
    </row>
    <row r="52" spans="1:9" s="62" customFormat="1" ht="15.75" customHeight="1">
      <c r="A52" s="84"/>
      <c r="B52" s="84"/>
      <c r="C52" s="84"/>
      <c r="D52" s="84"/>
      <c r="E52" s="84"/>
      <c r="F52" s="84"/>
    </row>
    <row r="53" spans="1:9" s="62" customFormat="1" ht="15.75" customHeight="1">
      <c r="A53" s="84"/>
      <c r="B53" s="84"/>
      <c r="C53" s="84"/>
      <c r="D53" s="84"/>
      <c r="E53" s="84"/>
      <c r="F53" s="84"/>
    </row>
    <row r="54" spans="1:9" s="62" customFormat="1" ht="15.75" customHeight="1">
      <c r="A54" s="84"/>
      <c r="B54" s="84"/>
      <c r="C54" s="84"/>
      <c r="D54" s="84"/>
      <c r="E54" s="84"/>
      <c r="F54" s="84"/>
    </row>
    <row r="55" spans="1:9" ht="15.75" customHeight="1">
      <c r="H55" s="62"/>
      <c r="I55" s="62"/>
    </row>
    <row r="56" spans="1:9" ht="15.75" customHeight="1">
      <c r="H56" s="62"/>
    </row>
    <row r="57" spans="1:9" ht="15.75" customHeight="1"/>
    <row r="58" spans="1:9" ht="15.75" customHeight="1"/>
    <row r="59" spans="1:9" ht="13.5" customHeight="1"/>
    <row r="60" spans="1:9" ht="13.5" customHeight="1"/>
    <row r="61" spans="1:9" ht="13.5" customHeight="1"/>
    <row r="62" spans="1:9" ht="13.5" customHeight="1"/>
  </sheetData>
  <sheetProtection password="DDC6" sheet="1" objects="1" scenarios="1" formatCells="0" formatColumns="0" formatRows="0" insertColumns="0" insertHyperlinks="0" selectLockedCells="1"/>
  <mergeCells count="29">
    <mergeCell ref="A8:F8"/>
    <mergeCell ref="A1:A4"/>
    <mergeCell ref="B1:E4"/>
    <mergeCell ref="F1:F4"/>
    <mergeCell ref="A6:F6"/>
    <mergeCell ref="A7:F7"/>
    <mergeCell ref="B28:F28"/>
    <mergeCell ref="B13:F13"/>
    <mergeCell ref="B16:F16"/>
    <mergeCell ref="B17:F17"/>
    <mergeCell ref="B18:F18"/>
    <mergeCell ref="B19:F19"/>
    <mergeCell ref="B21:F21"/>
    <mergeCell ref="B22:F22"/>
    <mergeCell ref="B23:F23"/>
    <mergeCell ref="B24:F24"/>
    <mergeCell ref="B25:F25"/>
    <mergeCell ref="B27:F27"/>
    <mergeCell ref="A41:A44"/>
    <mergeCell ref="B41:D44"/>
    <mergeCell ref="E41:F44"/>
    <mergeCell ref="B29:F29"/>
    <mergeCell ref="B30:F30"/>
    <mergeCell ref="B31:F31"/>
    <mergeCell ref="B33:C33"/>
    <mergeCell ref="B34:C39"/>
    <mergeCell ref="E34:F34"/>
    <mergeCell ref="E35:F35"/>
    <mergeCell ref="E36:F36"/>
  </mergeCells>
  <conditionalFormatting sqref="C15:E15 A15:B19">
    <cfRule type="expression" dxfId="52" priority="1" stopIfTrue="1">
      <formula>$H$18=1</formula>
    </cfRule>
  </conditionalFormatting>
  <dataValidations count="1">
    <dataValidation type="list" allowBlank="1" showInputMessage="1" showErrorMessage="1" sqref="F11">
      <formula1>dexos1</formula1>
    </dataValidation>
  </dataValidations>
  <printOptions horizontalCentered="1" verticalCentered="1"/>
  <pageMargins left="0.5" right="0.5" top="0.5" bottom="0.5" header="0.25" footer="0.25"/>
  <pageSetup orientation="portrait" r:id="rId1"/>
  <headerFooter alignWithMargins="0"/>
  <colBreaks count="1" manualBreakCount="1">
    <brk id="6" max="6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X154"/>
  <sheetViews>
    <sheetView showGridLines="0" zoomScaleNormal="100" zoomScaleSheetLayoutView="100" workbookViewId="0">
      <selection activeCell="D11" sqref="D11:F11"/>
    </sheetView>
  </sheetViews>
  <sheetFormatPr defaultColWidth="9.140625" defaultRowHeight="12.75"/>
  <cols>
    <col min="1" max="1" width="26" style="88" customWidth="1"/>
    <col min="2" max="2" width="41.7109375" style="88" customWidth="1"/>
    <col min="3" max="3" width="12.5703125" style="68" customWidth="1"/>
    <col min="4" max="4" width="14.42578125" style="69" customWidth="1"/>
    <col min="5" max="5" width="20.7109375" style="69" customWidth="1"/>
    <col min="6" max="6" width="15.7109375" style="68" customWidth="1"/>
    <col min="7" max="22" width="15.7109375" style="2" customWidth="1"/>
    <col min="23" max="24" width="13.7109375" style="2" customWidth="1"/>
    <col min="25" max="16384" width="9.140625" style="1"/>
  </cols>
  <sheetData>
    <row r="1" spans="1:24" ht="13.5" customHeight="1" thickTop="1">
      <c r="A1" s="251" t="s">
        <v>414</v>
      </c>
      <c r="B1" s="306" t="s">
        <v>347</v>
      </c>
      <c r="C1" s="306"/>
      <c r="D1" s="306"/>
      <c r="E1" s="306"/>
      <c r="F1" s="263" t="s">
        <v>200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4"/>
    </row>
    <row r="2" spans="1:24" ht="13.5" customHeight="1">
      <c r="A2" s="252"/>
      <c r="B2" s="307"/>
      <c r="C2" s="307"/>
      <c r="D2" s="307"/>
      <c r="E2" s="307"/>
      <c r="F2" s="309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4"/>
    </row>
    <row r="3" spans="1:24" ht="13.5" customHeight="1">
      <c r="A3" s="252"/>
      <c r="B3" s="307"/>
      <c r="C3" s="307"/>
      <c r="D3" s="307"/>
      <c r="E3" s="307"/>
      <c r="F3" s="309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4"/>
    </row>
    <row r="4" spans="1:24" ht="13.5" customHeight="1" thickBot="1">
      <c r="A4" s="253"/>
      <c r="B4" s="308"/>
      <c r="C4" s="308"/>
      <c r="D4" s="308"/>
      <c r="E4" s="308"/>
      <c r="F4" s="310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4"/>
    </row>
    <row r="5" spans="1:24" ht="6" customHeight="1" thickTop="1">
      <c r="A5" s="68"/>
      <c r="B5" s="69"/>
      <c r="C5" s="69"/>
      <c r="W5" s="15"/>
      <c r="X5" s="14"/>
    </row>
    <row r="6" spans="1:24" ht="18" customHeight="1">
      <c r="A6" s="70" t="s">
        <v>199</v>
      </c>
      <c r="B6" s="69"/>
      <c r="C6" s="70"/>
      <c r="D6" s="70"/>
      <c r="E6" s="70"/>
      <c r="F6" s="71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4"/>
    </row>
    <row r="7" spans="1:24" ht="18" customHeight="1">
      <c r="A7" s="70" t="s">
        <v>202</v>
      </c>
      <c r="B7" s="69"/>
      <c r="C7" s="70"/>
      <c r="D7" s="70"/>
      <c r="E7" s="70"/>
      <c r="F7" s="71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6" customHeight="1" thickBot="1">
      <c r="A8" s="72"/>
      <c r="B8" s="73"/>
      <c r="C8" s="73"/>
      <c r="D8" s="73"/>
      <c r="E8" s="73"/>
      <c r="F8" s="74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4"/>
    </row>
    <row r="9" spans="1:24" ht="15.75" customHeight="1" thickTop="1">
      <c r="A9" s="75"/>
      <c r="B9" s="76"/>
      <c r="C9" s="76"/>
      <c r="D9" s="76"/>
      <c r="E9" s="76"/>
      <c r="F9" s="77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5"/>
      <c r="X9" s="14"/>
    </row>
    <row r="10" spans="1:24" ht="15.75" customHeight="1">
      <c r="A10" s="75"/>
      <c r="B10" s="76"/>
      <c r="C10" s="76"/>
      <c r="D10" s="76"/>
      <c r="E10" s="76"/>
      <c r="F10" s="7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5"/>
      <c r="X10" s="14"/>
    </row>
    <row r="11" spans="1:24" ht="15.75" customHeight="1">
      <c r="A11" s="78" t="s">
        <v>241</v>
      </c>
      <c r="B11" s="79">
        <f>'1. Applicant Information'!B21:F21</f>
        <v>0</v>
      </c>
      <c r="C11" s="80" t="s">
        <v>68</v>
      </c>
      <c r="D11" s="312"/>
      <c r="E11" s="312"/>
      <c r="F11" s="312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5"/>
      <c r="X11" s="14"/>
    </row>
    <row r="12" spans="1:24" ht="15.75" customHeight="1">
      <c r="A12" s="80"/>
      <c r="B12" s="81"/>
      <c r="C12" s="82"/>
      <c r="D12" s="311" t="s">
        <v>212</v>
      </c>
      <c r="E12" s="311"/>
      <c r="F12" s="311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5"/>
      <c r="X12" s="14"/>
    </row>
    <row r="13" spans="1:24" ht="15.75" customHeight="1">
      <c r="A13" s="83" t="s">
        <v>238</v>
      </c>
      <c r="B13" s="79">
        <f>'1. Applicant Information'!B27:F27</f>
        <v>0</v>
      </c>
      <c r="C13" s="84"/>
      <c r="D13" s="238"/>
      <c r="E13" s="238"/>
      <c r="F13" s="23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5"/>
      <c r="X13" s="14"/>
    </row>
    <row r="14" spans="1:24" ht="15.75" customHeight="1">
      <c r="A14" s="83" t="s">
        <v>65</v>
      </c>
      <c r="B14" s="85">
        <f>'1. Applicant Information'!B28:F28</f>
        <v>0</v>
      </c>
      <c r="C14" s="138"/>
      <c r="D14" s="238"/>
      <c r="E14" s="238"/>
      <c r="F14" s="23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5"/>
      <c r="X14" s="14"/>
    </row>
    <row r="15" spans="1:24" ht="15.75" customHeight="1">
      <c r="A15" s="83" t="s">
        <v>242</v>
      </c>
      <c r="B15" s="85">
        <f>'1. Applicant Information'!B29:F29</f>
        <v>0</v>
      </c>
      <c r="C15" s="138"/>
      <c r="D15" s="238"/>
      <c r="E15" s="238"/>
      <c r="F15" s="238"/>
      <c r="W15" s="15"/>
      <c r="X15" s="14"/>
    </row>
    <row r="16" spans="1:24" ht="15.75" customHeight="1">
      <c r="A16" s="83" t="s">
        <v>243</v>
      </c>
      <c r="B16" s="85">
        <f>'1. Applicant Information'!B30:F30</f>
        <v>0</v>
      </c>
      <c r="C16" s="86" t="s">
        <v>130</v>
      </c>
      <c r="D16" s="313">
        <f>'1. Applicant Information'!E34</f>
        <v>0</v>
      </c>
      <c r="E16" s="313"/>
      <c r="F16" s="31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5"/>
      <c r="X16" s="14"/>
    </row>
    <row r="17" spans="1:24" ht="15.75" customHeight="1">
      <c r="A17" s="83" t="s">
        <v>66</v>
      </c>
      <c r="B17" s="85">
        <f>'1. Applicant Information'!B31:F31</f>
        <v>0</v>
      </c>
      <c r="C17" s="87" t="s">
        <v>131</v>
      </c>
      <c r="D17" s="314">
        <f>'1. Applicant Information'!E35</f>
        <v>0</v>
      </c>
      <c r="E17" s="314"/>
      <c r="F17" s="31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15"/>
      <c r="X17" s="14"/>
    </row>
    <row r="18" spans="1:24" ht="15.75" customHeight="1">
      <c r="A18" s="68"/>
      <c r="B18" s="69"/>
      <c r="C18" s="87" t="s">
        <v>72</v>
      </c>
      <c r="D18" s="315">
        <f>'1. Applicant Information'!E36</f>
        <v>0</v>
      </c>
      <c r="E18" s="315"/>
      <c r="F18" s="31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5"/>
      <c r="X18" s="14"/>
    </row>
    <row r="19" spans="1:24" ht="15.75" customHeight="1" thickBot="1"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5"/>
      <c r="X19" s="14"/>
    </row>
    <row r="20" spans="1:24" s="5" customFormat="1" ht="30" customHeight="1" thickBot="1">
      <c r="A20" s="89"/>
      <c r="B20" s="89"/>
      <c r="C20" s="89"/>
      <c r="D20" s="75"/>
      <c r="E20" s="90"/>
      <c r="F20" s="139" t="s">
        <v>215</v>
      </c>
      <c r="G20" s="93" t="s">
        <v>247</v>
      </c>
      <c r="H20" s="93" t="s">
        <v>203</v>
      </c>
      <c r="I20" s="93" t="s">
        <v>204</v>
      </c>
      <c r="J20" s="93" t="s">
        <v>205</v>
      </c>
      <c r="K20" s="93" t="s">
        <v>221</v>
      </c>
      <c r="L20" s="93" t="s">
        <v>222</v>
      </c>
      <c r="M20" s="93" t="s">
        <v>223</v>
      </c>
      <c r="N20" s="93" t="s">
        <v>224</v>
      </c>
      <c r="O20" s="93" t="s">
        <v>225</v>
      </c>
      <c r="P20" s="93" t="s">
        <v>226</v>
      </c>
      <c r="Q20" s="93" t="s">
        <v>227</v>
      </c>
      <c r="R20" s="93" t="s">
        <v>265</v>
      </c>
      <c r="S20" s="93" t="s">
        <v>266</v>
      </c>
      <c r="T20" s="93" t="s">
        <v>267</v>
      </c>
      <c r="U20" s="93" t="s">
        <v>268</v>
      </c>
      <c r="V20" s="93" t="s">
        <v>269</v>
      </c>
      <c r="W20" s="15"/>
      <c r="X20" s="14"/>
    </row>
    <row r="21" spans="1:24" s="5" customFormat="1" ht="15.75" customHeight="1">
      <c r="A21" s="89"/>
      <c r="B21" s="89"/>
      <c r="C21" s="89"/>
      <c r="D21" s="89"/>
      <c r="E21" s="140" t="s">
        <v>211</v>
      </c>
      <c r="F21" s="141" t="str">
        <f>'1. Applicant Information'!B11</f>
        <v>dexos1:2015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15"/>
      <c r="X21" s="14"/>
    </row>
    <row r="22" spans="1:24" s="5" customFormat="1" ht="15.75" customHeight="1">
      <c r="A22" s="89"/>
      <c r="B22" s="89"/>
      <c r="C22" s="89"/>
      <c r="D22" s="89"/>
      <c r="E22" s="142" t="s">
        <v>253</v>
      </c>
      <c r="F22" s="141" t="str">
        <f>'1. Applicant Information'!F11</f>
        <v>Select Option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15"/>
      <c r="X22" s="14"/>
    </row>
    <row r="23" spans="1:24" s="5" customFormat="1" ht="30.75" customHeight="1" thickBot="1">
      <c r="A23" s="89"/>
      <c r="B23" s="89"/>
      <c r="C23" s="89"/>
      <c r="D23" s="89"/>
      <c r="E23" s="143" t="s">
        <v>201</v>
      </c>
      <c r="F23" s="189">
        <f>'1. Applicant Information'!B13</f>
        <v>0</v>
      </c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15"/>
      <c r="X23" s="14"/>
    </row>
    <row r="24" spans="1:24" s="5" customFormat="1" ht="15.75" customHeight="1" thickBot="1">
      <c r="A24" s="91" t="s">
        <v>220</v>
      </c>
      <c r="B24" s="89"/>
      <c r="C24" s="89"/>
      <c r="D24" s="89"/>
      <c r="E24" s="89"/>
      <c r="F24" s="75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5"/>
      <c r="X24" s="14"/>
    </row>
    <row r="25" spans="1:24" s="6" customFormat="1" ht="30" customHeight="1">
      <c r="A25" s="144" t="s">
        <v>325</v>
      </c>
      <c r="B25" s="293" t="s">
        <v>245</v>
      </c>
      <c r="C25" s="300"/>
      <c r="D25" s="293" t="s">
        <v>216</v>
      </c>
      <c r="E25" s="294"/>
      <c r="F25" s="139" t="s">
        <v>207</v>
      </c>
      <c r="G25" s="139" t="s">
        <v>207</v>
      </c>
      <c r="H25" s="139" t="s">
        <v>207</v>
      </c>
      <c r="I25" s="139" t="s">
        <v>207</v>
      </c>
      <c r="J25" s="139" t="s">
        <v>207</v>
      </c>
      <c r="K25" s="139" t="s">
        <v>207</v>
      </c>
      <c r="L25" s="139" t="s">
        <v>207</v>
      </c>
      <c r="M25" s="139" t="s">
        <v>207</v>
      </c>
      <c r="N25" s="139" t="s">
        <v>207</v>
      </c>
      <c r="O25" s="139" t="s">
        <v>207</v>
      </c>
      <c r="P25" s="139" t="s">
        <v>207</v>
      </c>
      <c r="Q25" s="139" t="s">
        <v>207</v>
      </c>
      <c r="R25" s="139" t="s">
        <v>207</v>
      </c>
      <c r="S25" s="139" t="s">
        <v>207</v>
      </c>
      <c r="T25" s="139" t="s">
        <v>207</v>
      </c>
      <c r="U25" s="139" t="s">
        <v>207</v>
      </c>
      <c r="V25" s="93" t="s">
        <v>207</v>
      </c>
      <c r="W25" s="15"/>
      <c r="X25" s="14"/>
    </row>
    <row r="26" spans="1:24" s="5" customFormat="1" ht="15.75" customHeight="1">
      <c r="A26" s="190"/>
      <c r="B26" s="291"/>
      <c r="C26" s="296"/>
      <c r="D26" s="291"/>
      <c r="E26" s="292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65"/>
      <c r="W26" s="15"/>
      <c r="X26" s="14"/>
    </row>
    <row r="27" spans="1:24" s="5" customFormat="1" ht="15.75" customHeight="1">
      <c r="A27" s="190"/>
      <c r="B27" s="291"/>
      <c r="C27" s="296"/>
      <c r="D27" s="291"/>
      <c r="E27" s="29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65"/>
      <c r="W27" s="15"/>
      <c r="X27" s="14"/>
    </row>
    <row r="28" spans="1:24" s="5" customFormat="1" ht="15.75" customHeight="1">
      <c r="A28" s="190"/>
      <c r="B28" s="291"/>
      <c r="C28" s="296"/>
      <c r="D28" s="291"/>
      <c r="E28" s="29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65"/>
      <c r="W28" s="15"/>
      <c r="X28" s="14"/>
    </row>
    <row r="29" spans="1:24" s="5" customFormat="1" ht="15.75" customHeight="1">
      <c r="A29" s="190"/>
      <c r="B29" s="291"/>
      <c r="C29" s="296"/>
      <c r="D29" s="291"/>
      <c r="E29" s="292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65"/>
      <c r="W29" s="15"/>
      <c r="X29" s="14"/>
    </row>
    <row r="30" spans="1:24" s="5" customFormat="1" ht="15.75" customHeight="1">
      <c r="A30" s="190"/>
      <c r="B30" s="291"/>
      <c r="C30" s="296"/>
      <c r="D30" s="291"/>
      <c r="E30" s="292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65"/>
      <c r="W30" s="15"/>
      <c r="X30" s="14"/>
    </row>
    <row r="31" spans="1:24" s="5" customFormat="1" ht="15.75" customHeight="1">
      <c r="A31" s="190"/>
      <c r="B31" s="291"/>
      <c r="C31" s="296"/>
      <c r="D31" s="291"/>
      <c r="E31" s="292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65"/>
      <c r="W31" s="15"/>
      <c r="X31" s="14"/>
    </row>
    <row r="32" spans="1:24" s="5" customFormat="1" ht="15.75" customHeight="1">
      <c r="A32" s="190"/>
      <c r="B32" s="291"/>
      <c r="C32" s="296"/>
      <c r="D32" s="291"/>
      <c r="E32" s="292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65"/>
      <c r="W32" s="15"/>
      <c r="X32" s="14"/>
    </row>
    <row r="33" spans="1:24" s="5" customFormat="1" ht="15.75" customHeight="1">
      <c r="A33" s="190"/>
      <c r="B33" s="291"/>
      <c r="C33" s="297"/>
      <c r="D33" s="291"/>
      <c r="E33" s="292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65"/>
      <c r="W33" s="15"/>
      <c r="X33" s="14"/>
    </row>
    <row r="34" spans="1:24" s="5" customFormat="1" ht="15.75" customHeight="1">
      <c r="A34" s="190"/>
      <c r="B34" s="291"/>
      <c r="C34" s="297"/>
      <c r="D34" s="291"/>
      <c r="E34" s="29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65"/>
      <c r="W34" s="15"/>
      <c r="X34" s="14"/>
    </row>
    <row r="35" spans="1:24" s="5" customFormat="1" ht="15.75" customHeight="1" thickBot="1">
      <c r="A35" s="191"/>
      <c r="B35" s="298"/>
      <c r="C35" s="299"/>
      <c r="D35" s="298"/>
      <c r="E35" s="305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66"/>
      <c r="W35" s="15"/>
      <c r="X35" s="14"/>
    </row>
    <row r="36" spans="1:24" s="7" customFormat="1" ht="15.75" customHeight="1">
      <c r="A36" s="98"/>
      <c r="B36" s="99"/>
      <c r="C36" s="99"/>
      <c r="D36" s="100"/>
      <c r="E36" s="100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5"/>
      <c r="X36" s="14"/>
    </row>
    <row r="37" spans="1:24" s="7" customFormat="1" ht="15.75" customHeight="1" thickBot="1">
      <c r="A37" s="102" t="s">
        <v>217</v>
      </c>
      <c r="B37" s="99"/>
      <c r="C37" s="99"/>
      <c r="D37" s="100"/>
      <c r="E37" s="100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5"/>
      <c r="X37" s="14"/>
    </row>
    <row r="38" spans="1:24" s="7" customFormat="1" ht="30" customHeight="1">
      <c r="A38" s="145" t="s">
        <v>325</v>
      </c>
      <c r="B38" s="293" t="s">
        <v>245</v>
      </c>
      <c r="C38" s="300"/>
      <c r="D38" s="318" t="s">
        <v>216</v>
      </c>
      <c r="E38" s="319"/>
      <c r="F38" s="146" t="s">
        <v>207</v>
      </c>
      <c r="G38" s="139" t="s">
        <v>207</v>
      </c>
      <c r="H38" s="139" t="s">
        <v>207</v>
      </c>
      <c r="I38" s="139" t="s">
        <v>207</v>
      </c>
      <c r="J38" s="139" t="s">
        <v>207</v>
      </c>
      <c r="K38" s="139" t="s">
        <v>207</v>
      </c>
      <c r="L38" s="139" t="s">
        <v>207</v>
      </c>
      <c r="M38" s="139" t="s">
        <v>207</v>
      </c>
      <c r="N38" s="139" t="s">
        <v>207</v>
      </c>
      <c r="O38" s="139" t="s">
        <v>207</v>
      </c>
      <c r="P38" s="139" t="s">
        <v>207</v>
      </c>
      <c r="Q38" s="139" t="s">
        <v>207</v>
      </c>
      <c r="R38" s="139" t="s">
        <v>207</v>
      </c>
      <c r="S38" s="139" t="s">
        <v>207</v>
      </c>
      <c r="T38" s="139" t="s">
        <v>207</v>
      </c>
      <c r="U38" s="139" t="s">
        <v>207</v>
      </c>
      <c r="V38" s="93" t="s">
        <v>207</v>
      </c>
      <c r="W38" s="15"/>
      <c r="X38" s="14"/>
    </row>
    <row r="39" spans="1:24" s="7" customFormat="1" ht="15.75" customHeight="1">
      <c r="A39" s="190"/>
      <c r="B39" s="291"/>
      <c r="C39" s="296"/>
      <c r="D39" s="325"/>
      <c r="E39" s="326"/>
      <c r="F39" s="19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65"/>
      <c r="W39" s="15"/>
      <c r="X39" s="14"/>
    </row>
    <row r="40" spans="1:24" s="7" customFormat="1" ht="15.75" customHeight="1">
      <c r="A40" s="192"/>
      <c r="B40" s="291"/>
      <c r="C40" s="296"/>
      <c r="D40" s="291"/>
      <c r="E40" s="295"/>
      <c r="F40" s="194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65"/>
      <c r="W40" s="15"/>
      <c r="X40" s="14"/>
    </row>
    <row r="41" spans="1:24" s="7" customFormat="1" ht="15.75" customHeight="1">
      <c r="A41" s="192"/>
      <c r="B41" s="291"/>
      <c r="C41" s="296"/>
      <c r="D41" s="291"/>
      <c r="E41" s="295"/>
      <c r="F41" s="194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65"/>
      <c r="W41" s="15"/>
      <c r="X41" s="14"/>
    </row>
    <row r="42" spans="1:24" s="7" customFormat="1" ht="15.75" customHeight="1" thickBot="1">
      <c r="A42" s="191"/>
      <c r="B42" s="298"/>
      <c r="C42" s="299"/>
      <c r="D42" s="327"/>
      <c r="E42" s="328"/>
      <c r="F42" s="195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66"/>
      <c r="W42" s="15"/>
      <c r="X42" s="14"/>
    </row>
    <row r="43" spans="1:24" s="5" customFormat="1" ht="15.75" customHeight="1">
      <c r="A43" s="109"/>
      <c r="B43" s="110"/>
      <c r="C43" s="110"/>
      <c r="D43" s="110"/>
      <c r="E43" s="110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5"/>
      <c r="X43" s="14"/>
    </row>
    <row r="44" spans="1:24" s="5" customFormat="1" ht="15.75" customHeight="1" thickBot="1">
      <c r="A44" s="91" t="s">
        <v>219</v>
      </c>
      <c r="B44" s="110"/>
      <c r="C44" s="110"/>
      <c r="D44" s="110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5"/>
      <c r="X44" s="14"/>
    </row>
    <row r="45" spans="1:24" s="6" customFormat="1" ht="30" customHeight="1">
      <c r="A45" s="144" t="s">
        <v>218</v>
      </c>
      <c r="B45" s="293" t="s">
        <v>245</v>
      </c>
      <c r="C45" s="300"/>
      <c r="D45" s="293" t="s">
        <v>216</v>
      </c>
      <c r="E45" s="294"/>
      <c r="F45" s="139" t="s">
        <v>207</v>
      </c>
      <c r="G45" s="139" t="s">
        <v>207</v>
      </c>
      <c r="H45" s="139" t="s">
        <v>207</v>
      </c>
      <c r="I45" s="139" t="s">
        <v>207</v>
      </c>
      <c r="J45" s="139" t="s">
        <v>207</v>
      </c>
      <c r="K45" s="139" t="s">
        <v>207</v>
      </c>
      <c r="L45" s="139" t="s">
        <v>207</v>
      </c>
      <c r="M45" s="139" t="s">
        <v>207</v>
      </c>
      <c r="N45" s="139" t="s">
        <v>207</v>
      </c>
      <c r="O45" s="139" t="s">
        <v>207</v>
      </c>
      <c r="P45" s="139" t="s">
        <v>207</v>
      </c>
      <c r="Q45" s="139" t="s">
        <v>207</v>
      </c>
      <c r="R45" s="139" t="s">
        <v>207</v>
      </c>
      <c r="S45" s="139" t="s">
        <v>207</v>
      </c>
      <c r="T45" s="139" t="s">
        <v>207</v>
      </c>
      <c r="U45" s="139" t="s">
        <v>207</v>
      </c>
      <c r="V45" s="93" t="s">
        <v>207</v>
      </c>
      <c r="W45" s="15"/>
      <c r="X45" s="14"/>
    </row>
    <row r="46" spans="1:24" s="5" customFormat="1" ht="15.75" customHeight="1">
      <c r="A46" s="190"/>
      <c r="B46" s="291"/>
      <c r="C46" s="296"/>
      <c r="D46" s="291"/>
      <c r="E46" s="292"/>
      <c r="F46" s="19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65"/>
      <c r="W46" s="15"/>
      <c r="X46" s="14"/>
    </row>
    <row r="47" spans="1:24" s="5" customFormat="1" ht="15.75" customHeight="1">
      <c r="A47" s="190"/>
      <c r="B47" s="291"/>
      <c r="C47" s="296"/>
      <c r="D47" s="291"/>
      <c r="E47" s="292"/>
      <c r="F47" s="19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65"/>
      <c r="W47" s="15"/>
      <c r="X47" s="14"/>
    </row>
    <row r="48" spans="1:24" s="5" customFormat="1" ht="15.75" customHeight="1">
      <c r="A48" s="190"/>
      <c r="B48" s="291"/>
      <c r="C48" s="296"/>
      <c r="D48" s="291"/>
      <c r="E48" s="292"/>
      <c r="F48" s="19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65"/>
      <c r="W48" s="15"/>
      <c r="X48" s="14"/>
    </row>
    <row r="49" spans="1:24" s="5" customFormat="1" ht="15.75" customHeight="1">
      <c r="A49" s="190"/>
      <c r="B49" s="291"/>
      <c r="C49" s="296"/>
      <c r="D49" s="291"/>
      <c r="E49" s="292"/>
      <c r="F49" s="19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65"/>
      <c r="W49" s="15"/>
      <c r="X49" s="14"/>
    </row>
    <row r="50" spans="1:24" s="5" customFormat="1" ht="15.75" customHeight="1">
      <c r="A50" s="190"/>
      <c r="B50" s="291"/>
      <c r="C50" s="296"/>
      <c r="D50" s="291"/>
      <c r="E50" s="292"/>
      <c r="F50" s="19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65"/>
      <c r="W50" s="15"/>
      <c r="X50" s="14"/>
    </row>
    <row r="51" spans="1:24" s="5" customFormat="1" ht="15.75" customHeight="1">
      <c r="A51" s="190"/>
      <c r="B51" s="291"/>
      <c r="C51" s="296"/>
      <c r="D51" s="291"/>
      <c r="E51" s="292"/>
      <c r="F51" s="19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65"/>
      <c r="W51" s="15"/>
      <c r="X51" s="14"/>
    </row>
    <row r="52" spans="1:24" s="5" customFormat="1" ht="15.75" customHeight="1">
      <c r="A52" s="190"/>
      <c r="B52" s="291"/>
      <c r="C52" s="296"/>
      <c r="D52" s="291"/>
      <c r="E52" s="292"/>
      <c r="F52" s="19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65"/>
      <c r="W52" s="15"/>
      <c r="X52" s="14"/>
    </row>
    <row r="53" spans="1:24" s="5" customFormat="1" ht="15.75" customHeight="1">
      <c r="A53" s="190"/>
      <c r="B53" s="291"/>
      <c r="C53" s="296"/>
      <c r="D53" s="291"/>
      <c r="E53" s="292"/>
      <c r="F53" s="19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65"/>
      <c r="W53" s="15"/>
      <c r="X53" s="14"/>
    </row>
    <row r="54" spans="1:24" s="5" customFormat="1" ht="15.75" customHeight="1">
      <c r="A54" s="190"/>
      <c r="B54" s="291"/>
      <c r="C54" s="296"/>
      <c r="D54" s="291"/>
      <c r="E54" s="292"/>
      <c r="F54" s="19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65"/>
      <c r="W54" s="15"/>
      <c r="X54" s="14"/>
    </row>
    <row r="55" spans="1:24" s="8" customFormat="1" ht="15.75" customHeight="1" thickBot="1">
      <c r="A55" s="191"/>
      <c r="B55" s="298"/>
      <c r="C55" s="299"/>
      <c r="D55" s="298"/>
      <c r="E55" s="305"/>
      <c r="F55" s="195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66"/>
      <c r="W55" s="15"/>
      <c r="X55" s="14"/>
    </row>
    <row r="56" spans="1:24" ht="15.75" customHeight="1">
      <c r="A56" s="114"/>
      <c r="C56" s="88"/>
      <c r="E56" s="147" t="s">
        <v>132</v>
      </c>
      <c r="F56" s="115">
        <f>SUM(F26:F35,F39:F42,F46:F55)</f>
        <v>0</v>
      </c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5"/>
      <c r="X56" s="14"/>
    </row>
    <row r="57" spans="1:24" ht="15.75" customHeight="1">
      <c r="A57" s="114"/>
      <c r="C57" s="88"/>
      <c r="E57" s="84"/>
      <c r="F57" s="86" t="str">
        <f>IF(F56&lt;100,"(Sum must equal 100.00 wt%)",IF(F56&gt;100,"(sum must equal 100.00 wt%)",IF(F56=100," ")))</f>
        <v>(Sum must equal 100.00 wt%)</v>
      </c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5"/>
      <c r="X57" s="14"/>
    </row>
    <row r="58" spans="1:24" ht="15.75" customHeight="1">
      <c r="A58" s="114"/>
      <c r="C58" s="88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5"/>
      <c r="X58" s="14"/>
    </row>
    <row r="59" spans="1:24" ht="30" customHeight="1" thickBot="1">
      <c r="A59" s="148" t="s">
        <v>348</v>
      </c>
      <c r="B59" s="149"/>
      <c r="C59" s="149"/>
      <c r="D59" s="149"/>
      <c r="E59" s="149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15"/>
      <c r="X59" s="14"/>
    </row>
    <row r="60" spans="1:24" ht="30" customHeight="1" thickBot="1">
      <c r="A60" s="150" t="s">
        <v>58</v>
      </c>
      <c r="B60" s="151" t="s">
        <v>158</v>
      </c>
      <c r="C60" s="151" t="s">
        <v>176</v>
      </c>
      <c r="D60" s="316" t="s">
        <v>366</v>
      </c>
      <c r="E60" s="317"/>
      <c r="F60" s="152" t="s">
        <v>208</v>
      </c>
      <c r="G60" s="152" t="s">
        <v>208</v>
      </c>
      <c r="H60" s="152" t="s">
        <v>208</v>
      </c>
      <c r="I60" s="152" t="s">
        <v>208</v>
      </c>
      <c r="J60" s="152" t="s">
        <v>208</v>
      </c>
      <c r="K60" s="152" t="s">
        <v>208</v>
      </c>
      <c r="L60" s="152" t="s">
        <v>208</v>
      </c>
      <c r="M60" s="152" t="s">
        <v>208</v>
      </c>
      <c r="N60" s="152" t="s">
        <v>208</v>
      </c>
      <c r="O60" s="152" t="s">
        <v>208</v>
      </c>
      <c r="P60" s="152" t="s">
        <v>208</v>
      </c>
      <c r="Q60" s="152" t="s">
        <v>208</v>
      </c>
      <c r="R60" s="152" t="s">
        <v>208</v>
      </c>
      <c r="S60" s="152" t="s">
        <v>208</v>
      </c>
      <c r="T60" s="152" t="s">
        <v>208</v>
      </c>
      <c r="U60" s="152" t="s">
        <v>208</v>
      </c>
      <c r="V60" s="152" t="s">
        <v>208</v>
      </c>
      <c r="W60" s="15"/>
      <c r="X60" s="14"/>
    </row>
    <row r="61" spans="1:24" ht="30" customHeight="1">
      <c r="A61" s="270" t="s">
        <v>254</v>
      </c>
      <c r="B61" s="268" t="s">
        <v>213</v>
      </c>
      <c r="C61" s="269"/>
      <c r="D61" s="269"/>
      <c r="E61" s="269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15"/>
      <c r="X61" s="14"/>
    </row>
    <row r="62" spans="1:24" ht="30" customHeight="1">
      <c r="A62" s="267"/>
      <c r="B62" s="124" t="s">
        <v>177</v>
      </c>
      <c r="C62" s="124" t="s">
        <v>178</v>
      </c>
      <c r="D62" s="278" t="s">
        <v>179</v>
      </c>
      <c r="E62" s="279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15"/>
      <c r="X62" s="14"/>
    </row>
    <row r="63" spans="1:24" ht="30" customHeight="1">
      <c r="A63" s="267"/>
      <c r="B63" s="124" t="s">
        <v>180</v>
      </c>
      <c r="C63" s="124" t="s">
        <v>178</v>
      </c>
      <c r="D63" s="278" t="s">
        <v>181</v>
      </c>
      <c r="E63" s="279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15"/>
      <c r="X63" s="14"/>
    </row>
    <row r="64" spans="1:24" ht="30" customHeight="1">
      <c r="A64" s="267"/>
      <c r="B64" s="124" t="s">
        <v>182</v>
      </c>
      <c r="C64" s="124" t="s">
        <v>178</v>
      </c>
      <c r="D64" s="278" t="s">
        <v>303</v>
      </c>
      <c r="E64" s="279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15"/>
      <c r="X64" s="14"/>
    </row>
    <row r="65" spans="1:24" ht="30" customHeight="1">
      <c r="A65" s="267"/>
      <c r="B65" s="124" t="s">
        <v>183</v>
      </c>
      <c r="C65" s="124" t="s">
        <v>60</v>
      </c>
      <c r="D65" s="278" t="s">
        <v>184</v>
      </c>
      <c r="E65" s="279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15"/>
      <c r="X65" s="14"/>
    </row>
    <row r="66" spans="1:24" ht="30" customHeight="1">
      <c r="A66" s="267"/>
      <c r="B66" s="124" t="s">
        <v>185</v>
      </c>
      <c r="C66" s="124" t="s">
        <v>60</v>
      </c>
      <c r="D66" s="279" t="s">
        <v>303</v>
      </c>
      <c r="E66" s="304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15"/>
      <c r="X66" s="14"/>
    </row>
    <row r="67" spans="1:24" ht="30" customHeight="1" thickBot="1">
      <c r="A67" s="271"/>
      <c r="B67" s="135" t="s">
        <v>186</v>
      </c>
      <c r="C67" s="135" t="s">
        <v>187</v>
      </c>
      <c r="D67" s="282" t="s">
        <v>303</v>
      </c>
      <c r="E67" s="283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15"/>
      <c r="X67" s="14"/>
    </row>
    <row r="68" spans="1:24" ht="30" customHeight="1">
      <c r="A68" s="270" t="s">
        <v>310</v>
      </c>
      <c r="B68" s="268" t="s">
        <v>214</v>
      </c>
      <c r="C68" s="269"/>
      <c r="D68" s="269"/>
      <c r="E68" s="269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15"/>
      <c r="X68" s="14"/>
    </row>
    <row r="69" spans="1:24" ht="30" customHeight="1">
      <c r="A69" s="267"/>
      <c r="B69" s="124" t="s">
        <v>2</v>
      </c>
      <c r="C69" s="124" t="s">
        <v>178</v>
      </c>
      <c r="D69" s="278" t="s">
        <v>3</v>
      </c>
      <c r="E69" s="279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15"/>
      <c r="X69" s="14"/>
    </row>
    <row r="70" spans="1:24" ht="30" customHeight="1">
      <c r="A70" s="267"/>
      <c r="B70" s="124" t="s">
        <v>4</v>
      </c>
      <c r="C70" s="124" t="s">
        <v>178</v>
      </c>
      <c r="D70" s="278" t="s">
        <v>5</v>
      </c>
      <c r="E70" s="279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15"/>
      <c r="X70" s="14"/>
    </row>
    <row r="71" spans="1:24" ht="30" customHeight="1">
      <c r="A71" s="267"/>
      <c r="B71" s="124" t="s">
        <v>6</v>
      </c>
      <c r="C71" s="124" t="s">
        <v>178</v>
      </c>
      <c r="D71" s="278" t="s">
        <v>7</v>
      </c>
      <c r="E71" s="279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15"/>
      <c r="X71" s="14"/>
    </row>
    <row r="72" spans="1:24" ht="30" customHeight="1">
      <c r="A72" s="267"/>
      <c r="B72" s="124" t="s">
        <v>8</v>
      </c>
      <c r="C72" s="124" t="s">
        <v>178</v>
      </c>
      <c r="D72" s="278" t="s">
        <v>9</v>
      </c>
      <c r="E72" s="279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15"/>
      <c r="X72" s="14"/>
    </row>
    <row r="73" spans="1:24" ht="30" customHeight="1">
      <c r="A73" s="267"/>
      <c r="B73" s="124" t="s">
        <v>10</v>
      </c>
      <c r="C73" s="124" t="s">
        <v>193</v>
      </c>
      <c r="D73" s="278" t="s">
        <v>194</v>
      </c>
      <c r="E73" s="279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15"/>
      <c r="X73" s="14"/>
    </row>
    <row r="74" spans="1:24" ht="30" customHeight="1" thickBot="1">
      <c r="A74" s="271"/>
      <c r="B74" s="135" t="s">
        <v>11</v>
      </c>
      <c r="C74" s="135" t="s">
        <v>164</v>
      </c>
      <c r="D74" s="303" t="s">
        <v>12</v>
      </c>
      <c r="E74" s="282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15"/>
      <c r="X74" s="14"/>
    </row>
    <row r="75" spans="1:24" ht="30" customHeight="1">
      <c r="A75" s="270" t="s">
        <v>255</v>
      </c>
      <c r="B75" s="268" t="s">
        <v>213</v>
      </c>
      <c r="C75" s="269"/>
      <c r="D75" s="269"/>
      <c r="E75" s="269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15"/>
      <c r="X75" s="14"/>
    </row>
    <row r="76" spans="1:24" ht="30" customHeight="1">
      <c r="A76" s="267"/>
      <c r="B76" s="124" t="s">
        <v>14</v>
      </c>
      <c r="C76" s="124" t="s">
        <v>196</v>
      </c>
      <c r="D76" s="278" t="s">
        <v>12</v>
      </c>
      <c r="E76" s="279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15"/>
      <c r="X76" s="14"/>
    </row>
    <row r="77" spans="1:24" ht="30" customHeight="1">
      <c r="A77" s="267"/>
      <c r="B77" s="124" t="s">
        <v>15</v>
      </c>
      <c r="C77" s="124" t="s">
        <v>196</v>
      </c>
      <c r="D77" s="278" t="s">
        <v>16</v>
      </c>
      <c r="E77" s="279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15"/>
      <c r="X77" s="14"/>
    </row>
    <row r="78" spans="1:24" ht="30" customHeight="1" thickBot="1">
      <c r="A78" s="271"/>
      <c r="B78" s="135" t="s">
        <v>17</v>
      </c>
      <c r="C78" s="135" t="s">
        <v>178</v>
      </c>
      <c r="D78" s="303" t="s">
        <v>7</v>
      </c>
      <c r="E78" s="282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15"/>
      <c r="X78" s="14"/>
    </row>
    <row r="79" spans="1:24" ht="30" customHeight="1">
      <c r="A79" s="270" t="s">
        <v>311</v>
      </c>
      <c r="B79" s="268" t="s">
        <v>213</v>
      </c>
      <c r="C79" s="269"/>
      <c r="D79" s="269"/>
      <c r="E79" s="269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15"/>
      <c r="X79" s="14"/>
    </row>
    <row r="80" spans="1:24" ht="30" customHeight="1">
      <c r="A80" s="267"/>
      <c r="B80" s="124" t="s">
        <v>2</v>
      </c>
      <c r="C80" s="124" t="s">
        <v>178</v>
      </c>
      <c r="D80" s="280" t="s">
        <v>292</v>
      </c>
      <c r="E80" s="281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15"/>
      <c r="X80" s="14"/>
    </row>
    <row r="81" spans="1:24" ht="30" customHeight="1" thickBot="1">
      <c r="A81" s="267"/>
      <c r="B81" s="124" t="s">
        <v>13</v>
      </c>
      <c r="C81" s="124" t="s">
        <v>178</v>
      </c>
      <c r="D81" s="278" t="s">
        <v>303</v>
      </c>
      <c r="E81" s="279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15"/>
      <c r="X81" s="14"/>
    </row>
    <row r="82" spans="1:24" ht="33" customHeight="1">
      <c r="A82" s="270" t="s">
        <v>293</v>
      </c>
      <c r="B82" s="268" t="s">
        <v>356</v>
      </c>
      <c r="C82" s="269"/>
      <c r="D82" s="269"/>
      <c r="E82" s="269"/>
      <c r="F82" s="42" t="str">
        <f>IF(F$21="dexos2","NA for dexos2", " ")</f>
        <v xml:space="preserve"> </v>
      </c>
      <c r="G82" s="42" t="str">
        <f t="shared" ref="G82:V83" si="0">IF(G$21="dexos2","NA for dexos2", " ")</f>
        <v xml:space="preserve"> </v>
      </c>
      <c r="H82" s="42" t="str">
        <f t="shared" si="0"/>
        <v xml:space="preserve"> </v>
      </c>
      <c r="I82" s="42" t="str">
        <f t="shared" si="0"/>
        <v xml:space="preserve"> </v>
      </c>
      <c r="J82" s="42" t="str">
        <f t="shared" si="0"/>
        <v xml:space="preserve"> </v>
      </c>
      <c r="K82" s="42" t="str">
        <f t="shared" si="0"/>
        <v xml:space="preserve"> </v>
      </c>
      <c r="L82" s="42" t="str">
        <f t="shared" si="0"/>
        <v xml:space="preserve"> </v>
      </c>
      <c r="M82" s="42" t="str">
        <f t="shared" si="0"/>
        <v xml:space="preserve"> </v>
      </c>
      <c r="N82" s="42" t="str">
        <f t="shared" si="0"/>
        <v xml:space="preserve"> </v>
      </c>
      <c r="O82" s="42" t="str">
        <f t="shared" si="0"/>
        <v xml:space="preserve"> </v>
      </c>
      <c r="P82" s="42" t="str">
        <f t="shared" si="0"/>
        <v xml:space="preserve"> </v>
      </c>
      <c r="Q82" s="42" t="str">
        <f t="shared" si="0"/>
        <v xml:space="preserve"> </v>
      </c>
      <c r="R82" s="42" t="str">
        <f t="shared" si="0"/>
        <v xml:space="preserve"> </v>
      </c>
      <c r="S82" s="42" t="str">
        <f t="shared" si="0"/>
        <v xml:space="preserve"> </v>
      </c>
      <c r="T82" s="42" t="str">
        <f t="shared" si="0"/>
        <v xml:space="preserve"> </v>
      </c>
      <c r="U82" s="42" t="str">
        <f t="shared" si="0"/>
        <v xml:space="preserve"> </v>
      </c>
      <c r="V82" s="42" t="str">
        <f t="shared" si="0"/>
        <v xml:space="preserve"> </v>
      </c>
      <c r="W82" s="15"/>
      <c r="X82" s="14"/>
    </row>
    <row r="83" spans="1:24" ht="45" customHeight="1" thickBot="1">
      <c r="A83" s="271"/>
      <c r="B83" s="135" t="s">
        <v>294</v>
      </c>
      <c r="C83" s="135" t="s">
        <v>164</v>
      </c>
      <c r="D83" s="279" t="s">
        <v>327</v>
      </c>
      <c r="E83" s="302"/>
      <c r="F83" s="57" t="str">
        <f>IF(F$21="dexos2","NA for dexos2", " ")</f>
        <v xml:space="preserve"> </v>
      </c>
      <c r="G83" s="57" t="str">
        <f t="shared" si="0"/>
        <v xml:space="preserve"> </v>
      </c>
      <c r="H83" s="57" t="str">
        <f t="shared" si="0"/>
        <v xml:space="preserve"> </v>
      </c>
      <c r="I83" s="57" t="str">
        <f t="shared" si="0"/>
        <v xml:space="preserve"> </v>
      </c>
      <c r="J83" s="57" t="str">
        <f t="shared" si="0"/>
        <v xml:space="preserve"> </v>
      </c>
      <c r="K83" s="57" t="str">
        <f t="shared" si="0"/>
        <v xml:space="preserve"> </v>
      </c>
      <c r="L83" s="57" t="str">
        <f t="shared" si="0"/>
        <v xml:space="preserve"> </v>
      </c>
      <c r="M83" s="57" t="str">
        <f t="shared" si="0"/>
        <v xml:space="preserve"> </v>
      </c>
      <c r="N83" s="57" t="str">
        <f t="shared" si="0"/>
        <v xml:space="preserve"> </v>
      </c>
      <c r="O83" s="57" t="str">
        <f t="shared" si="0"/>
        <v xml:space="preserve"> </v>
      </c>
      <c r="P83" s="57" t="str">
        <f t="shared" si="0"/>
        <v xml:space="preserve"> </v>
      </c>
      <c r="Q83" s="57" t="str">
        <f t="shared" si="0"/>
        <v xml:space="preserve"> </v>
      </c>
      <c r="R83" s="57" t="str">
        <f t="shared" si="0"/>
        <v xml:space="preserve"> </v>
      </c>
      <c r="S83" s="57" t="str">
        <f t="shared" si="0"/>
        <v xml:space="preserve"> </v>
      </c>
      <c r="T83" s="57" t="str">
        <f t="shared" si="0"/>
        <v xml:space="preserve"> </v>
      </c>
      <c r="U83" s="57" t="str">
        <f t="shared" si="0"/>
        <v xml:space="preserve"> </v>
      </c>
      <c r="V83" s="57" t="str">
        <f t="shared" si="0"/>
        <v xml:space="preserve"> </v>
      </c>
      <c r="W83" s="15"/>
      <c r="X83" s="14"/>
    </row>
    <row r="84" spans="1:24" ht="30" customHeight="1">
      <c r="A84" s="270" t="s">
        <v>308</v>
      </c>
      <c r="B84" s="268" t="s">
        <v>214</v>
      </c>
      <c r="C84" s="269"/>
      <c r="D84" s="269"/>
      <c r="E84" s="269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15"/>
      <c r="X84" s="14"/>
    </row>
    <row r="85" spans="1:24" ht="30" customHeight="1">
      <c r="A85" s="267"/>
      <c r="B85" s="124" t="s">
        <v>188</v>
      </c>
      <c r="C85" s="124" t="s">
        <v>164</v>
      </c>
      <c r="D85" s="278" t="s">
        <v>189</v>
      </c>
      <c r="E85" s="279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15"/>
      <c r="X85" s="14"/>
    </row>
    <row r="86" spans="1:24" ht="30" customHeight="1">
      <c r="A86" s="267"/>
      <c r="B86" s="124" t="s">
        <v>190</v>
      </c>
      <c r="C86" s="124" t="s">
        <v>178</v>
      </c>
      <c r="D86" s="278" t="s">
        <v>191</v>
      </c>
      <c r="E86" s="279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15"/>
      <c r="X86" s="14"/>
    </row>
    <row r="87" spans="1:24" ht="30" customHeight="1">
      <c r="A87" s="267"/>
      <c r="B87" s="124" t="s">
        <v>192</v>
      </c>
      <c r="C87" s="124" t="s">
        <v>193</v>
      </c>
      <c r="D87" s="278" t="s">
        <v>194</v>
      </c>
      <c r="E87" s="279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15"/>
      <c r="X87" s="14"/>
    </row>
    <row r="88" spans="1:24" ht="30" customHeight="1">
      <c r="A88" s="267"/>
      <c r="B88" s="124" t="s">
        <v>195</v>
      </c>
      <c r="C88" s="124" t="s">
        <v>196</v>
      </c>
      <c r="D88" s="278" t="s">
        <v>197</v>
      </c>
      <c r="E88" s="279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15"/>
      <c r="X88" s="14"/>
    </row>
    <row r="89" spans="1:24" ht="30" customHeight="1" thickBot="1">
      <c r="A89" s="271"/>
      <c r="B89" s="135" t="s">
        <v>186</v>
      </c>
      <c r="C89" s="135" t="s">
        <v>198</v>
      </c>
      <c r="D89" s="303" t="s">
        <v>303</v>
      </c>
      <c r="E89" s="282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15"/>
      <c r="X89" s="14"/>
    </row>
    <row r="90" spans="1:24" ht="30" customHeight="1">
      <c r="A90" s="270" t="s">
        <v>309</v>
      </c>
      <c r="B90" s="268" t="s">
        <v>214</v>
      </c>
      <c r="C90" s="269"/>
      <c r="D90" s="269"/>
      <c r="E90" s="269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15"/>
      <c r="X90" s="14"/>
    </row>
    <row r="91" spans="1:24" ht="124.5" customHeight="1">
      <c r="A91" s="267"/>
      <c r="B91" s="124" t="s">
        <v>291</v>
      </c>
      <c r="C91" s="124" t="s">
        <v>0</v>
      </c>
      <c r="D91" s="278" t="s">
        <v>63</v>
      </c>
      <c r="E91" s="279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15"/>
      <c r="X91" s="14"/>
    </row>
    <row r="92" spans="1:24" ht="30" customHeight="1">
      <c r="A92" s="267"/>
      <c r="B92" s="124" t="s">
        <v>61</v>
      </c>
      <c r="C92" s="124" t="s">
        <v>1</v>
      </c>
      <c r="D92" s="278" t="s">
        <v>303</v>
      </c>
      <c r="E92" s="279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15"/>
      <c r="X92" s="14"/>
    </row>
    <row r="93" spans="1:24" ht="30" customHeight="1" thickBot="1">
      <c r="A93" s="271"/>
      <c r="B93" s="135" t="s">
        <v>62</v>
      </c>
      <c r="C93" s="135" t="s">
        <v>0</v>
      </c>
      <c r="D93" s="303" t="s">
        <v>304</v>
      </c>
      <c r="E93" s="282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15"/>
      <c r="X93" s="14"/>
    </row>
    <row r="94" spans="1:24" ht="33" customHeight="1">
      <c r="A94" s="270" t="s">
        <v>368</v>
      </c>
      <c r="B94" s="268" t="s">
        <v>214</v>
      </c>
      <c r="C94" s="269"/>
      <c r="D94" s="269"/>
      <c r="E94" s="269"/>
      <c r="F94" s="42" t="str">
        <f t="shared" ref="F94:U95" si="1">IF(F$21="dexos2","NA for dexos2", " ")</f>
        <v xml:space="preserve"> </v>
      </c>
      <c r="G94" s="42" t="str">
        <f t="shared" si="1"/>
        <v xml:space="preserve"> </v>
      </c>
      <c r="H94" s="42" t="str">
        <f t="shared" si="1"/>
        <v xml:space="preserve"> </v>
      </c>
      <c r="I94" s="42" t="str">
        <f t="shared" si="1"/>
        <v xml:space="preserve"> </v>
      </c>
      <c r="J94" s="42" t="str">
        <f t="shared" si="1"/>
        <v xml:space="preserve"> </v>
      </c>
      <c r="K94" s="42" t="str">
        <f t="shared" si="1"/>
        <v xml:space="preserve"> </v>
      </c>
      <c r="L94" s="42" t="str">
        <f t="shared" si="1"/>
        <v xml:space="preserve"> </v>
      </c>
      <c r="M94" s="42" t="str">
        <f t="shared" si="1"/>
        <v xml:space="preserve"> </v>
      </c>
      <c r="N94" s="42" t="str">
        <f t="shared" si="1"/>
        <v xml:space="preserve"> </v>
      </c>
      <c r="O94" s="42" t="str">
        <f t="shared" si="1"/>
        <v xml:space="preserve"> </v>
      </c>
      <c r="P94" s="42" t="str">
        <f t="shared" si="1"/>
        <v xml:space="preserve"> </v>
      </c>
      <c r="Q94" s="42" t="str">
        <f t="shared" si="1"/>
        <v xml:space="preserve"> </v>
      </c>
      <c r="R94" s="42" t="str">
        <f t="shared" si="1"/>
        <v xml:space="preserve"> </v>
      </c>
      <c r="S94" s="42" t="str">
        <f t="shared" si="1"/>
        <v xml:space="preserve"> </v>
      </c>
      <c r="T94" s="42" t="str">
        <f t="shared" si="1"/>
        <v xml:space="preserve"> </v>
      </c>
      <c r="U94" s="42" t="str">
        <f t="shared" si="1"/>
        <v xml:space="preserve"> </v>
      </c>
      <c r="V94" s="42" t="str">
        <f t="shared" ref="G94:V95" si="2">IF(V$21="dexos2","NA for dexos2", " ")</f>
        <v xml:space="preserve"> </v>
      </c>
      <c r="W94" s="15"/>
      <c r="X94" s="14"/>
    </row>
    <row r="95" spans="1:24" ht="33" customHeight="1" thickBot="1">
      <c r="A95" s="271"/>
      <c r="B95" s="184" t="s">
        <v>367</v>
      </c>
      <c r="C95" s="124" t="s">
        <v>121</v>
      </c>
      <c r="D95" s="278" t="s">
        <v>290</v>
      </c>
      <c r="E95" s="279"/>
      <c r="F95" s="43" t="str">
        <f t="shared" si="1"/>
        <v xml:space="preserve"> </v>
      </c>
      <c r="G95" s="43" t="str">
        <f t="shared" si="2"/>
        <v xml:space="preserve"> </v>
      </c>
      <c r="H95" s="43" t="str">
        <f t="shared" si="2"/>
        <v xml:space="preserve"> </v>
      </c>
      <c r="I95" s="43" t="str">
        <f t="shared" si="2"/>
        <v xml:space="preserve"> </v>
      </c>
      <c r="J95" s="43" t="str">
        <f t="shared" si="2"/>
        <v xml:space="preserve"> </v>
      </c>
      <c r="K95" s="43" t="str">
        <f t="shared" si="2"/>
        <v xml:space="preserve"> </v>
      </c>
      <c r="L95" s="43" t="str">
        <f t="shared" si="2"/>
        <v xml:space="preserve"> </v>
      </c>
      <c r="M95" s="43" t="str">
        <f t="shared" si="2"/>
        <v xml:space="preserve"> </v>
      </c>
      <c r="N95" s="43" t="str">
        <f t="shared" si="2"/>
        <v xml:space="preserve"> </v>
      </c>
      <c r="O95" s="43" t="str">
        <f t="shared" si="2"/>
        <v xml:space="preserve"> </v>
      </c>
      <c r="P95" s="43" t="str">
        <f t="shared" si="2"/>
        <v xml:space="preserve"> </v>
      </c>
      <c r="Q95" s="43" t="str">
        <f t="shared" si="2"/>
        <v xml:space="preserve"> </v>
      </c>
      <c r="R95" s="43" t="str">
        <f t="shared" si="2"/>
        <v xml:space="preserve"> </v>
      </c>
      <c r="S95" s="43" t="str">
        <f t="shared" si="2"/>
        <v xml:space="preserve"> </v>
      </c>
      <c r="T95" s="43" t="str">
        <f t="shared" si="2"/>
        <v xml:space="preserve"> </v>
      </c>
      <c r="U95" s="43" t="str">
        <f t="shared" si="2"/>
        <v xml:space="preserve"> </v>
      </c>
      <c r="V95" s="43" t="str">
        <f t="shared" si="2"/>
        <v xml:space="preserve"> </v>
      </c>
      <c r="W95" s="15"/>
      <c r="X95" s="14"/>
    </row>
    <row r="96" spans="1:24" ht="30" customHeight="1">
      <c r="A96" s="270" t="s">
        <v>256</v>
      </c>
      <c r="B96" s="268" t="s">
        <v>214</v>
      </c>
      <c r="C96" s="269"/>
      <c r="D96" s="269"/>
      <c r="E96" s="269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15"/>
      <c r="X96" s="14"/>
    </row>
    <row r="97" spans="1:24" ht="30" customHeight="1">
      <c r="A97" s="267"/>
      <c r="B97" s="124" t="s">
        <v>18</v>
      </c>
      <c r="C97" s="124" t="s">
        <v>19</v>
      </c>
      <c r="D97" s="278" t="s">
        <v>20</v>
      </c>
      <c r="E97" s="279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15"/>
      <c r="X97" s="14"/>
    </row>
    <row r="98" spans="1:24" ht="30" customHeight="1" thickBot="1">
      <c r="A98" s="271"/>
      <c r="B98" s="135" t="s">
        <v>21</v>
      </c>
      <c r="C98" s="135" t="s">
        <v>60</v>
      </c>
      <c r="D98" s="303" t="s">
        <v>22</v>
      </c>
      <c r="E98" s="282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15"/>
      <c r="X98" s="14"/>
    </row>
    <row r="99" spans="1:24" ht="30" customHeight="1">
      <c r="A99" s="270" t="s">
        <v>312</v>
      </c>
      <c r="B99" s="268" t="s">
        <v>214</v>
      </c>
      <c r="C99" s="269"/>
      <c r="D99" s="269"/>
      <c r="E99" s="269"/>
      <c r="F99" s="40" t="str">
        <f t="shared" ref="F99:U99" si="3">IF(F$21="dexos2","NA for dexos2", " ")</f>
        <v xml:space="preserve"> </v>
      </c>
      <c r="G99" s="40" t="str">
        <f t="shared" si="3"/>
        <v xml:space="preserve"> </v>
      </c>
      <c r="H99" s="40" t="str">
        <f t="shared" si="3"/>
        <v xml:space="preserve"> </v>
      </c>
      <c r="I99" s="40" t="str">
        <f t="shared" si="3"/>
        <v xml:space="preserve"> </v>
      </c>
      <c r="J99" s="40" t="str">
        <f t="shared" si="3"/>
        <v xml:space="preserve"> </v>
      </c>
      <c r="K99" s="40" t="str">
        <f t="shared" si="3"/>
        <v xml:space="preserve"> </v>
      </c>
      <c r="L99" s="40" t="str">
        <f t="shared" si="3"/>
        <v xml:space="preserve"> </v>
      </c>
      <c r="M99" s="40" t="str">
        <f t="shared" si="3"/>
        <v xml:space="preserve"> </v>
      </c>
      <c r="N99" s="40" t="str">
        <f t="shared" si="3"/>
        <v xml:space="preserve"> </v>
      </c>
      <c r="O99" s="40" t="str">
        <f t="shared" si="3"/>
        <v xml:space="preserve"> </v>
      </c>
      <c r="P99" s="40" t="str">
        <f t="shared" si="3"/>
        <v xml:space="preserve"> </v>
      </c>
      <c r="Q99" s="40" t="str">
        <f t="shared" si="3"/>
        <v xml:space="preserve"> </v>
      </c>
      <c r="R99" s="40" t="str">
        <f t="shared" si="3"/>
        <v xml:space="preserve"> </v>
      </c>
      <c r="S99" s="40" t="str">
        <f t="shared" si="3"/>
        <v xml:space="preserve"> </v>
      </c>
      <c r="T99" s="40" t="str">
        <f t="shared" si="3"/>
        <v xml:space="preserve"> </v>
      </c>
      <c r="U99" s="40" t="str">
        <f t="shared" si="3"/>
        <v xml:space="preserve"> </v>
      </c>
      <c r="V99" s="40" t="str">
        <f t="shared" ref="G99:V120" si="4">IF(V$21="dexos2","NA for dexos2", " ")</f>
        <v xml:space="preserve"> </v>
      </c>
      <c r="W99" s="15"/>
      <c r="X99" s="14"/>
    </row>
    <row r="100" spans="1:24" ht="30" customHeight="1">
      <c r="A100" s="267"/>
      <c r="B100" s="136" t="s">
        <v>150</v>
      </c>
      <c r="C100" s="136" t="s">
        <v>121</v>
      </c>
      <c r="D100" s="320" t="s">
        <v>151</v>
      </c>
      <c r="E100" s="321"/>
      <c r="F100" s="55" t="str">
        <f t="shared" ref="F100:F120" si="5">IF(F$21="dexos2","NA for dexos2", " ")</f>
        <v xml:space="preserve"> </v>
      </c>
      <c r="G100" s="55" t="str">
        <f t="shared" si="4"/>
        <v xml:space="preserve"> </v>
      </c>
      <c r="H100" s="55" t="str">
        <f t="shared" si="4"/>
        <v xml:space="preserve"> </v>
      </c>
      <c r="I100" s="55" t="str">
        <f t="shared" si="4"/>
        <v xml:space="preserve"> </v>
      </c>
      <c r="J100" s="55" t="str">
        <f t="shared" si="4"/>
        <v xml:space="preserve"> </v>
      </c>
      <c r="K100" s="55" t="str">
        <f t="shared" si="4"/>
        <v xml:space="preserve"> </v>
      </c>
      <c r="L100" s="55" t="str">
        <f t="shared" si="4"/>
        <v xml:space="preserve"> </v>
      </c>
      <c r="M100" s="55" t="str">
        <f t="shared" si="4"/>
        <v xml:space="preserve"> </v>
      </c>
      <c r="N100" s="55" t="str">
        <f t="shared" si="4"/>
        <v xml:space="preserve"> </v>
      </c>
      <c r="O100" s="55" t="str">
        <f t="shared" si="4"/>
        <v xml:space="preserve"> </v>
      </c>
      <c r="P100" s="55" t="str">
        <f t="shared" si="4"/>
        <v xml:space="preserve"> </v>
      </c>
      <c r="Q100" s="55" t="str">
        <f t="shared" si="4"/>
        <v xml:space="preserve"> </v>
      </c>
      <c r="R100" s="55" t="str">
        <f t="shared" si="4"/>
        <v xml:space="preserve"> </v>
      </c>
      <c r="S100" s="55" t="str">
        <f t="shared" si="4"/>
        <v xml:space="preserve"> </v>
      </c>
      <c r="T100" s="55" t="str">
        <f t="shared" si="4"/>
        <v xml:space="preserve"> </v>
      </c>
      <c r="U100" s="55" t="str">
        <f t="shared" si="4"/>
        <v xml:space="preserve"> </v>
      </c>
      <c r="V100" s="55" t="str">
        <f t="shared" si="4"/>
        <v xml:space="preserve"> </v>
      </c>
      <c r="W100" s="15"/>
      <c r="X100" s="14"/>
    </row>
    <row r="101" spans="1:24" ht="30" customHeight="1" thickBot="1">
      <c r="A101" s="271"/>
      <c r="B101" s="136" t="s">
        <v>123</v>
      </c>
      <c r="C101" s="136" t="s">
        <v>121</v>
      </c>
      <c r="D101" s="279" t="s">
        <v>152</v>
      </c>
      <c r="E101" s="302"/>
      <c r="F101" s="43" t="str">
        <f t="shared" si="5"/>
        <v xml:space="preserve"> </v>
      </c>
      <c r="G101" s="43" t="str">
        <f t="shared" si="4"/>
        <v xml:space="preserve"> </v>
      </c>
      <c r="H101" s="43" t="str">
        <f t="shared" si="4"/>
        <v xml:space="preserve"> </v>
      </c>
      <c r="I101" s="43" t="str">
        <f t="shared" si="4"/>
        <v xml:space="preserve"> </v>
      </c>
      <c r="J101" s="43" t="str">
        <f t="shared" si="4"/>
        <v xml:space="preserve"> </v>
      </c>
      <c r="K101" s="43" t="str">
        <f t="shared" si="4"/>
        <v xml:space="preserve"> </v>
      </c>
      <c r="L101" s="43" t="str">
        <f t="shared" si="4"/>
        <v xml:space="preserve"> </v>
      </c>
      <c r="M101" s="43" t="str">
        <f t="shared" si="4"/>
        <v xml:space="preserve"> </v>
      </c>
      <c r="N101" s="43" t="str">
        <f t="shared" si="4"/>
        <v xml:space="preserve"> </v>
      </c>
      <c r="O101" s="43" t="str">
        <f t="shared" si="4"/>
        <v xml:space="preserve"> </v>
      </c>
      <c r="P101" s="43" t="str">
        <f t="shared" si="4"/>
        <v xml:space="preserve"> </v>
      </c>
      <c r="Q101" s="43" t="str">
        <f t="shared" si="4"/>
        <v xml:space="preserve"> </v>
      </c>
      <c r="R101" s="43" t="str">
        <f t="shared" si="4"/>
        <v xml:space="preserve"> </v>
      </c>
      <c r="S101" s="43" t="str">
        <f t="shared" si="4"/>
        <v xml:space="preserve"> </v>
      </c>
      <c r="T101" s="43" t="str">
        <f t="shared" si="4"/>
        <v xml:space="preserve"> </v>
      </c>
      <c r="U101" s="43" t="str">
        <f t="shared" si="4"/>
        <v xml:space="preserve"> </v>
      </c>
      <c r="V101" s="43" t="str">
        <f t="shared" si="4"/>
        <v xml:space="preserve"> </v>
      </c>
      <c r="W101" s="15"/>
      <c r="X101" s="14"/>
    </row>
    <row r="102" spans="1:24" ht="30" customHeight="1">
      <c r="A102" s="270" t="s">
        <v>332</v>
      </c>
      <c r="B102" s="268" t="s">
        <v>355</v>
      </c>
      <c r="C102" s="269"/>
      <c r="D102" s="269"/>
      <c r="E102" s="269"/>
      <c r="F102" s="40" t="str">
        <f t="shared" si="5"/>
        <v xml:space="preserve"> </v>
      </c>
      <c r="G102" s="40" t="str">
        <f t="shared" si="4"/>
        <v xml:space="preserve"> </v>
      </c>
      <c r="H102" s="40" t="str">
        <f t="shared" si="4"/>
        <v xml:space="preserve"> </v>
      </c>
      <c r="I102" s="40" t="str">
        <f t="shared" si="4"/>
        <v xml:space="preserve"> </v>
      </c>
      <c r="J102" s="40" t="str">
        <f t="shared" si="4"/>
        <v xml:space="preserve"> </v>
      </c>
      <c r="K102" s="40" t="str">
        <f t="shared" si="4"/>
        <v xml:space="preserve"> </v>
      </c>
      <c r="L102" s="40" t="str">
        <f t="shared" si="4"/>
        <v xml:space="preserve"> </v>
      </c>
      <c r="M102" s="40" t="str">
        <f t="shared" si="4"/>
        <v xml:space="preserve"> </v>
      </c>
      <c r="N102" s="40" t="str">
        <f t="shared" si="4"/>
        <v xml:space="preserve"> </v>
      </c>
      <c r="O102" s="40" t="str">
        <f t="shared" si="4"/>
        <v xml:space="preserve"> </v>
      </c>
      <c r="P102" s="40" t="str">
        <f t="shared" si="4"/>
        <v xml:space="preserve"> </v>
      </c>
      <c r="Q102" s="40" t="str">
        <f t="shared" si="4"/>
        <v xml:space="preserve"> </v>
      </c>
      <c r="R102" s="40" t="str">
        <f t="shared" si="4"/>
        <v xml:space="preserve"> </v>
      </c>
      <c r="S102" s="40" t="str">
        <f t="shared" si="4"/>
        <v xml:space="preserve"> </v>
      </c>
      <c r="T102" s="40" t="str">
        <f t="shared" si="4"/>
        <v xml:space="preserve"> </v>
      </c>
      <c r="U102" s="40" t="str">
        <f t="shared" si="4"/>
        <v xml:space="preserve"> </v>
      </c>
      <c r="V102" s="40" t="str">
        <f t="shared" si="4"/>
        <v xml:space="preserve"> </v>
      </c>
      <c r="W102" s="15"/>
      <c r="X102" s="14"/>
    </row>
    <row r="103" spans="1:24" ht="30" customHeight="1">
      <c r="A103" s="267"/>
      <c r="B103" s="153" t="s">
        <v>319</v>
      </c>
      <c r="C103" s="153" t="s">
        <v>121</v>
      </c>
      <c r="D103" s="272" t="s">
        <v>303</v>
      </c>
      <c r="E103" s="273"/>
      <c r="F103" s="55" t="str">
        <f t="shared" si="5"/>
        <v xml:space="preserve"> </v>
      </c>
      <c r="G103" s="55" t="str">
        <f t="shared" si="4"/>
        <v xml:space="preserve"> </v>
      </c>
      <c r="H103" s="55" t="str">
        <f t="shared" si="4"/>
        <v xml:space="preserve"> </v>
      </c>
      <c r="I103" s="55" t="str">
        <f t="shared" si="4"/>
        <v xml:space="preserve"> </v>
      </c>
      <c r="J103" s="55" t="str">
        <f t="shared" si="4"/>
        <v xml:space="preserve"> </v>
      </c>
      <c r="K103" s="55" t="str">
        <f t="shared" si="4"/>
        <v xml:space="preserve"> </v>
      </c>
      <c r="L103" s="55" t="str">
        <f t="shared" si="4"/>
        <v xml:space="preserve"> </v>
      </c>
      <c r="M103" s="55" t="str">
        <f t="shared" si="4"/>
        <v xml:space="preserve"> </v>
      </c>
      <c r="N103" s="55" t="str">
        <f t="shared" si="4"/>
        <v xml:space="preserve"> </v>
      </c>
      <c r="O103" s="55" t="str">
        <f t="shared" si="4"/>
        <v xml:space="preserve"> </v>
      </c>
      <c r="P103" s="55" t="str">
        <f t="shared" si="4"/>
        <v xml:space="preserve"> </v>
      </c>
      <c r="Q103" s="55" t="str">
        <f t="shared" si="4"/>
        <v xml:space="preserve"> </v>
      </c>
      <c r="R103" s="55" t="str">
        <f t="shared" si="4"/>
        <v xml:space="preserve"> </v>
      </c>
      <c r="S103" s="55" t="str">
        <f t="shared" si="4"/>
        <v xml:space="preserve"> </v>
      </c>
      <c r="T103" s="55" t="str">
        <f t="shared" si="4"/>
        <v xml:space="preserve"> </v>
      </c>
      <c r="U103" s="55" t="str">
        <f t="shared" si="4"/>
        <v xml:space="preserve"> </v>
      </c>
      <c r="V103" s="55" t="str">
        <f t="shared" si="4"/>
        <v xml:space="preserve"> </v>
      </c>
      <c r="W103" s="15"/>
      <c r="X103" s="14"/>
    </row>
    <row r="104" spans="1:24" ht="30" customHeight="1">
      <c r="A104" s="267"/>
      <c r="B104" s="153" t="s">
        <v>300</v>
      </c>
      <c r="C104" s="153" t="s">
        <v>121</v>
      </c>
      <c r="D104" s="272" t="s">
        <v>303</v>
      </c>
      <c r="E104" s="273"/>
      <c r="F104" s="55" t="str">
        <f t="shared" si="5"/>
        <v xml:space="preserve"> </v>
      </c>
      <c r="G104" s="55" t="str">
        <f t="shared" si="4"/>
        <v xml:space="preserve"> </v>
      </c>
      <c r="H104" s="55" t="str">
        <f t="shared" si="4"/>
        <v xml:space="preserve"> </v>
      </c>
      <c r="I104" s="55" t="str">
        <f t="shared" si="4"/>
        <v xml:space="preserve"> </v>
      </c>
      <c r="J104" s="55" t="str">
        <f t="shared" si="4"/>
        <v xml:space="preserve"> </v>
      </c>
      <c r="K104" s="55" t="str">
        <f t="shared" si="4"/>
        <v xml:space="preserve"> </v>
      </c>
      <c r="L104" s="55" t="str">
        <f t="shared" si="4"/>
        <v xml:space="preserve"> </v>
      </c>
      <c r="M104" s="55" t="str">
        <f t="shared" si="4"/>
        <v xml:space="preserve"> </v>
      </c>
      <c r="N104" s="55" t="str">
        <f t="shared" si="4"/>
        <v xml:space="preserve"> </v>
      </c>
      <c r="O104" s="55" t="str">
        <f t="shared" si="4"/>
        <v xml:space="preserve"> </v>
      </c>
      <c r="P104" s="55" t="str">
        <f t="shared" si="4"/>
        <v xml:space="preserve"> </v>
      </c>
      <c r="Q104" s="55" t="str">
        <f t="shared" si="4"/>
        <v xml:space="preserve"> </v>
      </c>
      <c r="R104" s="55" t="str">
        <f t="shared" si="4"/>
        <v xml:space="preserve"> </v>
      </c>
      <c r="S104" s="55" t="str">
        <f t="shared" si="4"/>
        <v xml:space="preserve"> </v>
      </c>
      <c r="T104" s="55" t="str">
        <f t="shared" si="4"/>
        <v xml:space="preserve"> </v>
      </c>
      <c r="U104" s="55" t="str">
        <f t="shared" si="4"/>
        <v xml:space="preserve"> </v>
      </c>
      <c r="V104" s="55" t="str">
        <f t="shared" si="4"/>
        <v xml:space="preserve"> </v>
      </c>
      <c r="W104" s="15"/>
      <c r="X104" s="14"/>
    </row>
    <row r="105" spans="1:24" ht="30" customHeight="1">
      <c r="A105" s="267"/>
      <c r="B105" s="153" t="s">
        <v>299</v>
      </c>
      <c r="C105" s="153" t="s">
        <v>121</v>
      </c>
      <c r="D105" s="272" t="s">
        <v>303</v>
      </c>
      <c r="E105" s="273"/>
      <c r="F105" s="55" t="str">
        <f t="shared" si="5"/>
        <v xml:space="preserve"> </v>
      </c>
      <c r="G105" s="55" t="str">
        <f t="shared" si="4"/>
        <v xml:space="preserve"> </v>
      </c>
      <c r="H105" s="55" t="str">
        <f t="shared" si="4"/>
        <v xml:space="preserve"> </v>
      </c>
      <c r="I105" s="55" t="str">
        <f t="shared" si="4"/>
        <v xml:space="preserve"> </v>
      </c>
      <c r="J105" s="55" t="str">
        <f t="shared" si="4"/>
        <v xml:space="preserve"> </v>
      </c>
      <c r="K105" s="55" t="str">
        <f t="shared" si="4"/>
        <v xml:space="preserve"> </v>
      </c>
      <c r="L105" s="55" t="str">
        <f t="shared" si="4"/>
        <v xml:space="preserve"> </v>
      </c>
      <c r="M105" s="55" t="str">
        <f t="shared" si="4"/>
        <v xml:space="preserve"> </v>
      </c>
      <c r="N105" s="55" t="str">
        <f t="shared" si="4"/>
        <v xml:space="preserve"> </v>
      </c>
      <c r="O105" s="55" t="str">
        <f t="shared" si="4"/>
        <v xml:space="preserve"> </v>
      </c>
      <c r="P105" s="55" t="str">
        <f t="shared" si="4"/>
        <v xml:space="preserve"> </v>
      </c>
      <c r="Q105" s="55" t="str">
        <f t="shared" si="4"/>
        <v xml:space="preserve"> </v>
      </c>
      <c r="R105" s="55" t="str">
        <f t="shared" si="4"/>
        <v xml:space="preserve"> </v>
      </c>
      <c r="S105" s="55" t="str">
        <f t="shared" si="4"/>
        <v xml:space="preserve"> </v>
      </c>
      <c r="T105" s="55" t="str">
        <f t="shared" si="4"/>
        <v xml:space="preserve"> </v>
      </c>
      <c r="U105" s="55" t="str">
        <f t="shared" si="4"/>
        <v xml:space="preserve"> </v>
      </c>
      <c r="V105" s="55" t="str">
        <f t="shared" si="4"/>
        <v xml:space="preserve"> </v>
      </c>
      <c r="W105" s="15"/>
      <c r="X105" s="14"/>
    </row>
    <row r="106" spans="1:24" ht="30" customHeight="1">
      <c r="A106" s="267"/>
      <c r="B106" s="153" t="s">
        <v>301</v>
      </c>
      <c r="C106" s="153" t="s">
        <v>121</v>
      </c>
      <c r="D106" s="272" t="s">
        <v>333</v>
      </c>
      <c r="E106" s="273"/>
      <c r="F106" s="55" t="str">
        <f t="shared" si="5"/>
        <v xml:space="preserve"> </v>
      </c>
      <c r="G106" s="55" t="str">
        <f t="shared" si="4"/>
        <v xml:space="preserve"> </v>
      </c>
      <c r="H106" s="55" t="str">
        <f t="shared" si="4"/>
        <v xml:space="preserve"> </v>
      </c>
      <c r="I106" s="55" t="str">
        <f t="shared" si="4"/>
        <v xml:space="preserve"> </v>
      </c>
      <c r="J106" s="55" t="str">
        <f t="shared" si="4"/>
        <v xml:space="preserve"> </v>
      </c>
      <c r="K106" s="55" t="str">
        <f t="shared" si="4"/>
        <v xml:space="preserve"> </v>
      </c>
      <c r="L106" s="55" t="str">
        <f t="shared" si="4"/>
        <v xml:space="preserve"> </v>
      </c>
      <c r="M106" s="55" t="str">
        <f t="shared" si="4"/>
        <v xml:space="preserve"> </v>
      </c>
      <c r="N106" s="55" t="str">
        <f t="shared" si="4"/>
        <v xml:space="preserve"> </v>
      </c>
      <c r="O106" s="55" t="str">
        <f t="shared" si="4"/>
        <v xml:space="preserve"> </v>
      </c>
      <c r="P106" s="55" t="str">
        <f t="shared" si="4"/>
        <v xml:space="preserve"> </v>
      </c>
      <c r="Q106" s="55" t="str">
        <f t="shared" si="4"/>
        <v xml:space="preserve"> </v>
      </c>
      <c r="R106" s="55" t="str">
        <f t="shared" si="4"/>
        <v xml:space="preserve"> </v>
      </c>
      <c r="S106" s="55" t="str">
        <f t="shared" si="4"/>
        <v xml:space="preserve"> </v>
      </c>
      <c r="T106" s="55" t="str">
        <f t="shared" si="4"/>
        <v xml:space="preserve"> </v>
      </c>
      <c r="U106" s="55" t="str">
        <f t="shared" si="4"/>
        <v xml:space="preserve"> </v>
      </c>
      <c r="V106" s="55" t="str">
        <f t="shared" si="4"/>
        <v xml:space="preserve"> </v>
      </c>
      <c r="W106" s="15"/>
      <c r="X106" s="14"/>
    </row>
    <row r="107" spans="1:24" ht="30" customHeight="1" thickBot="1">
      <c r="A107" s="267"/>
      <c r="B107" s="154" t="s">
        <v>302</v>
      </c>
      <c r="C107" s="155" t="s">
        <v>164</v>
      </c>
      <c r="D107" s="330" t="s">
        <v>303</v>
      </c>
      <c r="E107" s="331"/>
      <c r="F107" s="43" t="str">
        <f t="shared" si="5"/>
        <v xml:space="preserve"> </v>
      </c>
      <c r="G107" s="43" t="str">
        <f t="shared" si="4"/>
        <v xml:space="preserve"> </v>
      </c>
      <c r="H107" s="43" t="str">
        <f t="shared" si="4"/>
        <v xml:space="preserve"> </v>
      </c>
      <c r="I107" s="43" t="str">
        <f t="shared" si="4"/>
        <v xml:space="preserve"> </v>
      </c>
      <c r="J107" s="43" t="str">
        <f t="shared" si="4"/>
        <v xml:space="preserve"> </v>
      </c>
      <c r="K107" s="43" t="str">
        <f t="shared" si="4"/>
        <v xml:space="preserve"> </v>
      </c>
      <c r="L107" s="43" t="str">
        <f t="shared" si="4"/>
        <v xml:space="preserve"> </v>
      </c>
      <c r="M107" s="43" t="str">
        <f t="shared" si="4"/>
        <v xml:space="preserve"> </v>
      </c>
      <c r="N107" s="43" t="str">
        <f t="shared" si="4"/>
        <v xml:space="preserve"> </v>
      </c>
      <c r="O107" s="43" t="str">
        <f t="shared" si="4"/>
        <v xml:space="preserve"> </v>
      </c>
      <c r="P107" s="43" t="str">
        <f t="shared" si="4"/>
        <v xml:space="preserve"> </v>
      </c>
      <c r="Q107" s="43" t="str">
        <f t="shared" si="4"/>
        <v xml:space="preserve"> </v>
      </c>
      <c r="R107" s="43" t="str">
        <f t="shared" si="4"/>
        <v xml:space="preserve"> </v>
      </c>
      <c r="S107" s="43" t="str">
        <f t="shared" si="4"/>
        <v xml:space="preserve"> </v>
      </c>
      <c r="T107" s="43" t="str">
        <f t="shared" si="4"/>
        <v xml:space="preserve"> </v>
      </c>
      <c r="U107" s="43" t="str">
        <f t="shared" si="4"/>
        <v xml:space="preserve"> </v>
      </c>
      <c r="V107" s="43" t="str">
        <f t="shared" si="4"/>
        <v xml:space="preserve"> </v>
      </c>
      <c r="W107" s="15"/>
      <c r="X107" s="14"/>
    </row>
    <row r="108" spans="1:24" ht="33" customHeight="1">
      <c r="A108" s="322" t="s">
        <v>357</v>
      </c>
      <c r="B108" s="268" t="s">
        <v>355</v>
      </c>
      <c r="C108" s="269"/>
      <c r="D108" s="269"/>
      <c r="E108" s="269"/>
      <c r="F108" s="42" t="str">
        <f t="shared" si="5"/>
        <v xml:space="preserve"> </v>
      </c>
      <c r="G108" s="42" t="str">
        <f t="shared" ref="G108:U108" si="6">IF(G$21="dexos2","NA for dexos2", " ")</f>
        <v xml:space="preserve"> </v>
      </c>
      <c r="H108" s="42" t="str">
        <f t="shared" si="6"/>
        <v xml:space="preserve"> </v>
      </c>
      <c r="I108" s="42" t="str">
        <f t="shared" si="6"/>
        <v xml:space="preserve"> </v>
      </c>
      <c r="J108" s="42" t="str">
        <f t="shared" si="6"/>
        <v xml:space="preserve"> </v>
      </c>
      <c r="K108" s="42" t="str">
        <f t="shared" si="6"/>
        <v xml:space="preserve"> </v>
      </c>
      <c r="L108" s="42" t="str">
        <f t="shared" si="6"/>
        <v xml:space="preserve"> </v>
      </c>
      <c r="M108" s="42" t="str">
        <f t="shared" si="6"/>
        <v xml:space="preserve"> </v>
      </c>
      <c r="N108" s="42" t="str">
        <f t="shared" si="6"/>
        <v xml:space="preserve"> </v>
      </c>
      <c r="O108" s="42" t="str">
        <f t="shared" si="6"/>
        <v xml:space="preserve"> </v>
      </c>
      <c r="P108" s="42" t="str">
        <f t="shared" si="6"/>
        <v xml:space="preserve"> </v>
      </c>
      <c r="Q108" s="42" t="str">
        <f t="shared" si="6"/>
        <v xml:space="preserve"> </v>
      </c>
      <c r="R108" s="42" t="str">
        <f t="shared" si="6"/>
        <v xml:space="preserve"> </v>
      </c>
      <c r="S108" s="42" t="str">
        <f t="shared" si="6"/>
        <v xml:space="preserve"> </v>
      </c>
      <c r="T108" s="42" t="str">
        <f t="shared" si="6"/>
        <v xml:space="preserve"> </v>
      </c>
      <c r="U108" s="42" t="str">
        <f t="shared" si="6"/>
        <v xml:space="preserve"> </v>
      </c>
      <c r="V108" s="42" t="str">
        <f t="shared" si="4"/>
        <v xml:space="preserve"> </v>
      </c>
      <c r="W108" s="15"/>
      <c r="X108" s="14"/>
    </row>
    <row r="109" spans="1:24" s="5" customFormat="1" ht="40.5" customHeight="1" thickBot="1">
      <c r="A109" s="323"/>
      <c r="B109" s="135" t="s">
        <v>351</v>
      </c>
      <c r="C109" s="135" t="s">
        <v>298</v>
      </c>
      <c r="D109" s="282" t="s">
        <v>358</v>
      </c>
      <c r="E109" s="283"/>
      <c r="F109" s="43" t="str">
        <f t="shared" si="5"/>
        <v xml:space="preserve"> </v>
      </c>
      <c r="G109" s="43" t="str">
        <f t="shared" si="4"/>
        <v xml:space="preserve"> </v>
      </c>
      <c r="H109" s="43" t="str">
        <f t="shared" si="4"/>
        <v xml:space="preserve"> </v>
      </c>
      <c r="I109" s="43" t="str">
        <f t="shared" si="4"/>
        <v xml:space="preserve"> </v>
      </c>
      <c r="J109" s="43" t="str">
        <f t="shared" si="4"/>
        <v xml:space="preserve"> </v>
      </c>
      <c r="K109" s="43" t="str">
        <f t="shared" si="4"/>
        <v xml:space="preserve"> </v>
      </c>
      <c r="L109" s="43" t="str">
        <f t="shared" si="4"/>
        <v xml:space="preserve"> </v>
      </c>
      <c r="M109" s="43" t="str">
        <f t="shared" si="4"/>
        <v xml:space="preserve"> </v>
      </c>
      <c r="N109" s="43" t="str">
        <f t="shared" si="4"/>
        <v xml:space="preserve"> </v>
      </c>
      <c r="O109" s="43" t="str">
        <f t="shared" si="4"/>
        <v xml:space="preserve"> </v>
      </c>
      <c r="P109" s="43" t="str">
        <f t="shared" si="4"/>
        <v xml:space="preserve"> </v>
      </c>
      <c r="Q109" s="43" t="str">
        <f t="shared" si="4"/>
        <v xml:space="preserve"> </v>
      </c>
      <c r="R109" s="43" t="str">
        <f t="shared" si="4"/>
        <v xml:space="preserve"> </v>
      </c>
      <c r="S109" s="43" t="str">
        <f t="shared" si="4"/>
        <v xml:space="preserve"> </v>
      </c>
      <c r="T109" s="43" t="str">
        <f t="shared" si="4"/>
        <v xml:space="preserve"> </v>
      </c>
      <c r="U109" s="43" t="str">
        <f t="shared" si="4"/>
        <v xml:space="preserve"> </v>
      </c>
      <c r="V109" s="43" t="str">
        <f t="shared" si="4"/>
        <v xml:space="preserve"> </v>
      </c>
      <c r="W109" s="16"/>
      <c r="X109" s="14"/>
    </row>
    <row r="110" spans="1:24" ht="33" customHeight="1">
      <c r="A110" s="323"/>
      <c r="B110" s="156"/>
      <c r="C110" s="157"/>
      <c r="D110" s="269" t="s">
        <v>355</v>
      </c>
      <c r="E110" s="301"/>
      <c r="F110" s="42" t="str">
        <f t="shared" si="5"/>
        <v xml:space="preserve"> </v>
      </c>
      <c r="G110" s="42" t="str">
        <f t="shared" ref="G110:V113" si="7">IF(G$21="dexos2","NA for dexos2", " ")</f>
        <v xml:space="preserve"> </v>
      </c>
      <c r="H110" s="42" t="str">
        <f t="shared" si="7"/>
        <v xml:space="preserve"> </v>
      </c>
      <c r="I110" s="42" t="str">
        <f t="shared" si="7"/>
        <v xml:space="preserve"> </v>
      </c>
      <c r="J110" s="42" t="str">
        <f t="shared" si="7"/>
        <v xml:space="preserve"> </v>
      </c>
      <c r="K110" s="42" t="str">
        <f t="shared" si="7"/>
        <v xml:space="preserve"> </v>
      </c>
      <c r="L110" s="42" t="str">
        <f t="shared" si="7"/>
        <v xml:space="preserve"> </v>
      </c>
      <c r="M110" s="42" t="str">
        <f t="shared" si="7"/>
        <v xml:space="preserve"> </v>
      </c>
      <c r="N110" s="42" t="str">
        <f t="shared" si="7"/>
        <v xml:space="preserve"> </v>
      </c>
      <c r="O110" s="42" t="str">
        <f t="shared" si="7"/>
        <v xml:space="preserve"> </v>
      </c>
      <c r="P110" s="42" t="str">
        <f t="shared" si="7"/>
        <v xml:space="preserve"> </v>
      </c>
      <c r="Q110" s="42" t="str">
        <f t="shared" si="7"/>
        <v xml:space="preserve"> </v>
      </c>
      <c r="R110" s="42" t="str">
        <f t="shared" si="7"/>
        <v xml:space="preserve"> </v>
      </c>
      <c r="S110" s="42" t="str">
        <f t="shared" si="7"/>
        <v xml:space="preserve"> </v>
      </c>
      <c r="T110" s="42" t="str">
        <f t="shared" si="7"/>
        <v xml:space="preserve"> </v>
      </c>
      <c r="U110" s="42" t="str">
        <f t="shared" si="7"/>
        <v xml:space="preserve"> </v>
      </c>
      <c r="V110" s="42" t="str">
        <f t="shared" si="7"/>
        <v xml:space="preserve"> </v>
      </c>
      <c r="W110" s="15"/>
      <c r="X110" s="14"/>
    </row>
    <row r="111" spans="1:24" s="5" customFormat="1" ht="40.5" customHeight="1" thickBot="1">
      <c r="A111" s="323"/>
      <c r="B111" s="135" t="s">
        <v>352</v>
      </c>
      <c r="C111" s="135" t="s">
        <v>298</v>
      </c>
      <c r="D111" s="282" t="s">
        <v>358</v>
      </c>
      <c r="E111" s="283"/>
      <c r="F111" s="43" t="str">
        <f t="shared" si="5"/>
        <v xml:space="preserve"> </v>
      </c>
      <c r="G111" s="43" t="str">
        <f t="shared" si="7"/>
        <v xml:space="preserve"> </v>
      </c>
      <c r="H111" s="43" t="str">
        <f t="shared" si="7"/>
        <v xml:space="preserve"> </v>
      </c>
      <c r="I111" s="43" t="str">
        <f t="shared" si="7"/>
        <v xml:space="preserve"> </v>
      </c>
      <c r="J111" s="43" t="str">
        <f t="shared" si="7"/>
        <v xml:space="preserve"> </v>
      </c>
      <c r="K111" s="43" t="str">
        <f t="shared" si="7"/>
        <v xml:space="preserve"> </v>
      </c>
      <c r="L111" s="43" t="str">
        <f t="shared" si="7"/>
        <v xml:space="preserve"> </v>
      </c>
      <c r="M111" s="43" t="str">
        <f t="shared" si="7"/>
        <v xml:space="preserve"> </v>
      </c>
      <c r="N111" s="43" t="str">
        <f t="shared" si="7"/>
        <v xml:space="preserve"> </v>
      </c>
      <c r="O111" s="43" t="str">
        <f t="shared" si="7"/>
        <v xml:space="preserve"> </v>
      </c>
      <c r="P111" s="43" t="str">
        <f t="shared" si="7"/>
        <v xml:space="preserve"> </v>
      </c>
      <c r="Q111" s="43" t="str">
        <f t="shared" si="7"/>
        <v xml:space="preserve"> </v>
      </c>
      <c r="R111" s="43" t="str">
        <f t="shared" si="7"/>
        <v xml:space="preserve"> </v>
      </c>
      <c r="S111" s="43" t="str">
        <f t="shared" si="7"/>
        <v xml:space="preserve"> </v>
      </c>
      <c r="T111" s="43" t="str">
        <f t="shared" si="7"/>
        <v xml:space="preserve"> </v>
      </c>
      <c r="U111" s="43" t="str">
        <f t="shared" si="7"/>
        <v xml:space="preserve"> </v>
      </c>
      <c r="V111" s="43" t="str">
        <f t="shared" si="7"/>
        <v xml:space="preserve"> </v>
      </c>
      <c r="W111" s="16"/>
      <c r="X111" s="14"/>
    </row>
    <row r="112" spans="1:24" ht="33" customHeight="1">
      <c r="A112" s="323"/>
      <c r="B112" s="268" t="s">
        <v>355</v>
      </c>
      <c r="C112" s="269"/>
      <c r="D112" s="269"/>
      <c r="E112" s="269"/>
      <c r="F112" s="42" t="str">
        <f t="shared" si="5"/>
        <v xml:space="preserve"> </v>
      </c>
      <c r="G112" s="42" t="str">
        <f t="shared" si="7"/>
        <v xml:space="preserve"> </v>
      </c>
      <c r="H112" s="42" t="str">
        <f t="shared" si="7"/>
        <v xml:space="preserve"> </v>
      </c>
      <c r="I112" s="42" t="str">
        <f t="shared" si="7"/>
        <v xml:space="preserve"> </v>
      </c>
      <c r="J112" s="42" t="str">
        <f t="shared" si="7"/>
        <v xml:space="preserve"> </v>
      </c>
      <c r="K112" s="42" t="str">
        <f t="shared" si="7"/>
        <v xml:space="preserve"> </v>
      </c>
      <c r="L112" s="42" t="str">
        <f t="shared" si="7"/>
        <v xml:space="preserve"> </v>
      </c>
      <c r="M112" s="42" t="str">
        <f t="shared" si="7"/>
        <v xml:space="preserve"> </v>
      </c>
      <c r="N112" s="42" t="str">
        <f t="shared" si="7"/>
        <v xml:space="preserve"> </v>
      </c>
      <c r="O112" s="42" t="str">
        <f t="shared" si="7"/>
        <v xml:space="preserve"> </v>
      </c>
      <c r="P112" s="42" t="str">
        <f t="shared" si="7"/>
        <v xml:space="preserve"> </v>
      </c>
      <c r="Q112" s="42" t="str">
        <f t="shared" si="7"/>
        <v xml:space="preserve"> </v>
      </c>
      <c r="R112" s="42" t="str">
        <f t="shared" si="7"/>
        <v xml:space="preserve"> </v>
      </c>
      <c r="S112" s="42" t="str">
        <f t="shared" si="7"/>
        <v xml:space="preserve"> </v>
      </c>
      <c r="T112" s="42" t="str">
        <f t="shared" si="7"/>
        <v xml:space="preserve"> </v>
      </c>
      <c r="U112" s="42" t="str">
        <f t="shared" si="7"/>
        <v xml:space="preserve"> </v>
      </c>
      <c r="V112" s="42" t="str">
        <f t="shared" si="7"/>
        <v xml:space="preserve"> </v>
      </c>
      <c r="W112" s="15"/>
      <c r="X112" s="14"/>
    </row>
    <row r="113" spans="1:24" s="5" customFormat="1" ht="40.5" customHeight="1" thickBot="1">
      <c r="A113" s="323"/>
      <c r="B113" s="135" t="s">
        <v>353</v>
      </c>
      <c r="C113" s="135" t="s">
        <v>298</v>
      </c>
      <c r="D113" s="282" t="s">
        <v>358</v>
      </c>
      <c r="E113" s="283"/>
      <c r="F113" s="43" t="str">
        <f t="shared" si="5"/>
        <v xml:space="preserve"> </v>
      </c>
      <c r="G113" s="43" t="str">
        <f t="shared" si="7"/>
        <v xml:space="preserve"> </v>
      </c>
      <c r="H113" s="43" t="str">
        <f t="shared" si="7"/>
        <v xml:space="preserve"> </v>
      </c>
      <c r="I113" s="43" t="str">
        <f t="shared" si="7"/>
        <v xml:space="preserve"> </v>
      </c>
      <c r="J113" s="43" t="str">
        <f t="shared" si="7"/>
        <v xml:space="preserve"> </v>
      </c>
      <c r="K113" s="43" t="str">
        <f t="shared" si="7"/>
        <v xml:space="preserve"> </v>
      </c>
      <c r="L113" s="43" t="str">
        <f t="shared" si="7"/>
        <v xml:space="preserve"> </v>
      </c>
      <c r="M113" s="43" t="str">
        <f t="shared" si="7"/>
        <v xml:space="preserve"> </v>
      </c>
      <c r="N113" s="43" t="str">
        <f t="shared" si="7"/>
        <v xml:space="preserve"> </v>
      </c>
      <c r="O113" s="43" t="str">
        <f t="shared" si="7"/>
        <v xml:space="preserve"> </v>
      </c>
      <c r="P113" s="43" t="str">
        <f t="shared" si="7"/>
        <v xml:space="preserve"> </v>
      </c>
      <c r="Q113" s="43" t="str">
        <f t="shared" si="7"/>
        <v xml:space="preserve"> </v>
      </c>
      <c r="R113" s="43" t="str">
        <f t="shared" si="7"/>
        <v xml:space="preserve"> </v>
      </c>
      <c r="S113" s="43" t="str">
        <f t="shared" si="7"/>
        <v xml:space="preserve"> </v>
      </c>
      <c r="T113" s="43" t="str">
        <f t="shared" si="7"/>
        <v xml:space="preserve"> </v>
      </c>
      <c r="U113" s="43" t="str">
        <f t="shared" si="7"/>
        <v xml:space="preserve"> </v>
      </c>
      <c r="V113" s="43" t="str">
        <f t="shared" si="7"/>
        <v xml:space="preserve"> </v>
      </c>
      <c r="W113" s="16"/>
      <c r="X113" s="14"/>
    </row>
    <row r="114" spans="1:24" ht="33" customHeight="1">
      <c r="A114" s="323"/>
      <c r="B114" s="268" t="s">
        <v>355</v>
      </c>
      <c r="C114" s="269"/>
      <c r="D114" s="269"/>
      <c r="E114" s="269"/>
      <c r="F114" s="42" t="str">
        <f t="shared" si="5"/>
        <v xml:space="preserve"> </v>
      </c>
      <c r="G114" s="42" t="str">
        <f t="shared" ref="G114:U114" si="8">IF(G$21="dexos2","NA for dexos2", " ")</f>
        <v xml:space="preserve"> </v>
      </c>
      <c r="H114" s="42" t="str">
        <f t="shared" si="8"/>
        <v xml:space="preserve"> </v>
      </c>
      <c r="I114" s="42" t="str">
        <f t="shared" si="8"/>
        <v xml:space="preserve"> </v>
      </c>
      <c r="J114" s="42" t="str">
        <f t="shared" si="8"/>
        <v xml:space="preserve"> </v>
      </c>
      <c r="K114" s="42" t="str">
        <f t="shared" si="8"/>
        <v xml:space="preserve"> </v>
      </c>
      <c r="L114" s="42" t="str">
        <f t="shared" si="8"/>
        <v xml:space="preserve"> </v>
      </c>
      <c r="M114" s="42" t="str">
        <f t="shared" si="8"/>
        <v xml:space="preserve"> </v>
      </c>
      <c r="N114" s="42" t="str">
        <f t="shared" si="8"/>
        <v xml:space="preserve"> </v>
      </c>
      <c r="O114" s="42" t="str">
        <f t="shared" si="8"/>
        <v xml:space="preserve"> </v>
      </c>
      <c r="P114" s="42" t="str">
        <f t="shared" si="8"/>
        <v xml:space="preserve"> </v>
      </c>
      <c r="Q114" s="42" t="str">
        <f t="shared" si="8"/>
        <v xml:space="preserve"> </v>
      </c>
      <c r="R114" s="42" t="str">
        <f t="shared" si="8"/>
        <v xml:space="preserve"> </v>
      </c>
      <c r="S114" s="42" t="str">
        <f t="shared" si="8"/>
        <v xml:space="preserve"> </v>
      </c>
      <c r="T114" s="42" t="str">
        <f t="shared" si="8"/>
        <v xml:space="preserve"> </v>
      </c>
      <c r="U114" s="42" t="str">
        <f t="shared" si="8"/>
        <v xml:space="preserve"> </v>
      </c>
      <c r="V114" s="42" t="str">
        <f t="shared" si="4"/>
        <v xml:space="preserve"> </v>
      </c>
      <c r="W114" s="15"/>
      <c r="X114" s="14"/>
    </row>
    <row r="115" spans="1:24" s="5" customFormat="1" ht="40.5" customHeight="1" thickBot="1">
      <c r="A115" s="323"/>
      <c r="B115" s="135" t="s">
        <v>354</v>
      </c>
      <c r="C115" s="135" t="s">
        <v>298</v>
      </c>
      <c r="D115" s="282" t="s">
        <v>358</v>
      </c>
      <c r="E115" s="283"/>
      <c r="F115" s="43" t="str">
        <f t="shared" si="5"/>
        <v xml:space="preserve"> </v>
      </c>
      <c r="G115" s="43" t="str">
        <f t="shared" si="4"/>
        <v xml:space="preserve"> </v>
      </c>
      <c r="H115" s="43" t="str">
        <f t="shared" si="4"/>
        <v xml:space="preserve"> </v>
      </c>
      <c r="I115" s="43" t="str">
        <f t="shared" si="4"/>
        <v xml:space="preserve"> </v>
      </c>
      <c r="J115" s="43" t="str">
        <f t="shared" si="4"/>
        <v xml:space="preserve"> </v>
      </c>
      <c r="K115" s="43" t="str">
        <f t="shared" si="4"/>
        <v xml:space="preserve"> </v>
      </c>
      <c r="L115" s="43" t="str">
        <f t="shared" si="4"/>
        <v xml:space="preserve"> </v>
      </c>
      <c r="M115" s="43" t="str">
        <f t="shared" si="4"/>
        <v xml:space="preserve"> </v>
      </c>
      <c r="N115" s="43" t="str">
        <f t="shared" si="4"/>
        <v xml:space="preserve"> </v>
      </c>
      <c r="O115" s="43" t="str">
        <f t="shared" si="4"/>
        <v xml:space="preserve"> </v>
      </c>
      <c r="P115" s="43" t="str">
        <f t="shared" si="4"/>
        <v xml:space="preserve"> </v>
      </c>
      <c r="Q115" s="43" t="str">
        <f t="shared" si="4"/>
        <v xml:space="preserve"> </v>
      </c>
      <c r="R115" s="43" t="str">
        <f t="shared" si="4"/>
        <v xml:space="preserve"> </v>
      </c>
      <c r="S115" s="43" t="str">
        <f t="shared" si="4"/>
        <v xml:space="preserve"> </v>
      </c>
      <c r="T115" s="43" t="str">
        <f t="shared" si="4"/>
        <v xml:space="preserve"> </v>
      </c>
      <c r="U115" s="43" t="str">
        <f>IF(U$21="dexos2","NA for dexos2", " ")</f>
        <v xml:space="preserve"> </v>
      </c>
      <c r="V115" s="43" t="str">
        <f>IF(V$21="dexos2","NA for dexos2", " ")</f>
        <v xml:space="preserve"> </v>
      </c>
      <c r="W115" s="16"/>
      <c r="X115" s="14"/>
    </row>
    <row r="116" spans="1:24" ht="33" customHeight="1">
      <c r="A116" s="323"/>
      <c r="B116" s="268" t="s">
        <v>355</v>
      </c>
      <c r="C116" s="269"/>
      <c r="D116" s="269"/>
      <c r="E116" s="269"/>
      <c r="F116" s="42" t="str">
        <f t="shared" si="5"/>
        <v xml:space="preserve"> </v>
      </c>
      <c r="G116" s="42" t="str">
        <f t="shared" ref="G116:U116" si="9">IF(G$21="dexos2","NA for dexos2", " ")</f>
        <v xml:space="preserve"> </v>
      </c>
      <c r="H116" s="42" t="str">
        <f t="shared" si="9"/>
        <v xml:space="preserve"> </v>
      </c>
      <c r="I116" s="42" t="str">
        <f t="shared" si="9"/>
        <v xml:space="preserve"> </v>
      </c>
      <c r="J116" s="42" t="str">
        <f t="shared" si="9"/>
        <v xml:space="preserve"> </v>
      </c>
      <c r="K116" s="42" t="str">
        <f t="shared" si="9"/>
        <v xml:space="preserve"> </v>
      </c>
      <c r="L116" s="42" t="str">
        <f t="shared" si="9"/>
        <v xml:space="preserve"> </v>
      </c>
      <c r="M116" s="42" t="str">
        <f t="shared" si="9"/>
        <v xml:space="preserve"> </v>
      </c>
      <c r="N116" s="42" t="str">
        <f t="shared" si="9"/>
        <v xml:space="preserve"> </v>
      </c>
      <c r="O116" s="42" t="str">
        <f t="shared" si="9"/>
        <v xml:space="preserve"> </v>
      </c>
      <c r="P116" s="42" t="str">
        <f t="shared" si="9"/>
        <v xml:space="preserve"> </v>
      </c>
      <c r="Q116" s="42" t="str">
        <f t="shared" si="9"/>
        <v xml:space="preserve"> </v>
      </c>
      <c r="R116" s="42" t="str">
        <f t="shared" si="9"/>
        <v xml:space="preserve"> </v>
      </c>
      <c r="S116" s="42" t="str">
        <f t="shared" si="9"/>
        <v xml:space="preserve"> </v>
      </c>
      <c r="T116" s="42" t="str">
        <f t="shared" si="9"/>
        <v xml:space="preserve"> </v>
      </c>
      <c r="U116" s="42" t="str">
        <f t="shared" si="9"/>
        <v xml:space="preserve"> </v>
      </c>
      <c r="V116" s="42" t="str">
        <f t="shared" si="4"/>
        <v xml:space="preserve"> </v>
      </c>
      <c r="W116" s="15"/>
      <c r="X116" s="14"/>
    </row>
    <row r="117" spans="1:24" s="5" customFormat="1" ht="40.5" customHeight="1" thickBot="1">
      <c r="A117" s="324"/>
      <c r="B117" s="135" t="s">
        <v>350</v>
      </c>
      <c r="C117" s="135" t="s">
        <v>298</v>
      </c>
      <c r="D117" s="282" t="s">
        <v>358</v>
      </c>
      <c r="E117" s="283"/>
      <c r="F117" s="43" t="str">
        <f t="shared" si="5"/>
        <v xml:space="preserve"> </v>
      </c>
      <c r="G117" s="43" t="str">
        <f t="shared" si="4"/>
        <v xml:space="preserve"> </v>
      </c>
      <c r="H117" s="43" t="str">
        <f t="shared" si="4"/>
        <v xml:space="preserve"> </v>
      </c>
      <c r="I117" s="43" t="str">
        <f t="shared" si="4"/>
        <v xml:space="preserve"> </v>
      </c>
      <c r="J117" s="43" t="str">
        <f t="shared" si="4"/>
        <v xml:space="preserve"> </v>
      </c>
      <c r="K117" s="43" t="str">
        <f t="shared" si="4"/>
        <v xml:space="preserve"> </v>
      </c>
      <c r="L117" s="43" t="str">
        <f t="shared" si="4"/>
        <v xml:space="preserve"> </v>
      </c>
      <c r="M117" s="43" t="str">
        <f t="shared" si="4"/>
        <v xml:space="preserve"> </v>
      </c>
      <c r="N117" s="43" t="str">
        <f t="shared" si="4"/>
        <v xml:space="preserve"> </v>
      </c>
      <c r="O117" s="43" t="str">
        <f t="shared" si="4"/>
        <v xml:space="preserve"> </v>
      </c>
      <c r="P117" s="43" t="str">
        <f t="shared" si="4"/>
        <v xml:space="preserve"> </v>
      </c>
      <c r="Q117" s="43" t="str">
        <f t="shared" si="4"/>
        <v xml:space="preserve"> </v>
      </c>
      <c r="R117" s="43" t="str">
        <f t="shared" si="4"/>
        <v xml:space="preserve"> </v>
      </c>
      <c r="S117" s="43" t="str">
        <f t="shared" si="4"/>
        <v xml:space="preserve"> </v>
      </c>
      <c r="T117" s="43" t="str">
        <f t="shared" si="4"/>
        <v xml:space="preserve"> </v>
      </c>
      <c r="U117" s="43" t="str">
        <f t="shared" si="4"/>
        <v xml:space="preserve"> </v>
      </c>
      <c r="V117" s="43" t="str">
        <f t="shared" si="4"/>
        <v xml:space="preserve"> </v>
      </c>
      <c r="W117" s="16"/>
      <c r="X117" s="14"/>
    </row>
    <row r="118" spans="1:24" ht="30" customHeight="1">
      <c r="A118" s="267" t="s">
        <v>346</v>
      </c>
      <c r="B118" s="268" t="s">
        <v>355</v>
      </c>
      <c r="C118" s="269"/>
      <c r="D118" s="269"/>
      <c r="E118" s="269"/>
      <c r="F118" s="42" t="str">
        <f t="shared" si="5"/>
        <v xml:space="preserve"> </v>
      </c>
      <c r="G118" s="42" t="str">
        <f t="shared" si="4"/>
        <v xml:space="preserve"> </v>
      </c>
      <c r="H118" s="42" t="str">
        <f t="shared" si="4"/>
        <v xml:space="preserve"> </v>
      </c>
      <c r="I118" s="42" t="str">
        <f t="shared" si="4"/>
        <v xml:space="preserve"> </v>
      </c>
      <c r="J118" s="42" t="str">
        <f t="shared" si="4"/>
        <v xml:space="preserve"> </v>
      </c>
      <c r="K118" s="42" t="str">
        <f t="shared" si="4"/>
        <v xml:space="preserve"> </v>
      </c>
      <c r="L118" s="42" t="str">
        <f t="shared" si="4"/>
        <v xml:space="preserve"> </v>
      </c>
      <c r="M118" s="42" t="str">
        <f t="shared" si="4"/>
        <v xml:space="preserve"> </v>
      </c>
      <c r="N118" s="42" t="str">
        <f t="shared" si="4"/>
        <v xml:space="preserve"> </v>
      </c>
      <c r="O118" s="42" t="str">
        <f t="shared" si="4"/>
        <v xml:space="preserve"> </v>
      </c>
      <c r="P118" s="42" t="str">
        <f t="shared" si="4"/>
        <v xml:space="preserve"> </v>
      </c>
      <c r="Q118" s="42" t="str">
        <f t="shared" si="4"/>
        <v xml:space="preserve"> </v>
      </c>
      <c r="R118" s="42" t="str">
        <f t="shared" si="4"/>
        <v xml:space="preserve"> </v>
      </c>
      <c r="S118" s="42" t="str">
        <f t="shared" si="4"/>
        <v xml:space="preserve"> </v>
      </c>
      <c r="T118" s="42" t="str">
        <f t="shared" si="4"/>
        <v xml:space="preserve"> </v>
      </c>
      <c r="U118" s="42" t="str">
        <f t="shared" si="4"/>
        <v xml:space="preserve"> </v>
      </c>
      <c r="V118" s="42" t="str">
        <f t="shared" si="4"/>
        <v xml:space="preserve"> </v>
      </c>
      <c r="W118" s="15"/>
      <c r="X118" s="14"/>
    </row>
    <row r="119" spans="1:24" ht="30" customHeight="1">
      <c r="A119" s="267"/>
      <c r="B119" s="124" t="s">
        <v>295</v>
      </c>
      <c r="C119" s="124" t="s">
        <v>121</v>
      </c>
      <c r="D119" s="280" t="s">
        <v>297</v>
      </c>
      <c r="E119" s="281"/>
      <c r="F119" s="55" t="str">
        <f t="shared" si="5"/>
        <v xml:space="preserve"> </v>
      </c>
      <c r="G119" s="55" t="str">
        <f t="shared" si="4"/>
        <v xml:space="preserve"> </v>
      </c>
      <c r="H119" s="55" t="str">
        <f t="shared" si="4"/>
        <v xml:space="preserve"> </v>
      </c>
      <c r="I119" s="55" t="str">
        <f t="shared" si="4"/>
        <v xml:space="preserve"> </v>
      </c>
      <c r="J119" s="55" t="str">
        <f t="shared" si="4"/>
        <v xml:space="preserve"> </v>
      </c>
      <c r="K119" s="55" t="str">
        <f t="shared" si="4"/>
        <v xml:space="preserve"> </v>
      </c>
      <c r="L119" s="55" t="str">
        <f t="shared" si="4"/>
        <v xml:space="preserve"> </v>
      </c>
      <c r="M119" s="55" t="str">
        <f t="shared" si="4"/>
        <v xml:space="preserve"> </v>
      </c>
      <c r="N119" s="55" t="str">
        <f t="shared" si="4"/>
        <v xml:space="preserve"> </v>
      </c>
      <c r="O119" s="55" t="str">
        <f t="shared" si="4"/>
        <v xml:space="preserve"> </v>
      </c>
      <c r="P119" s="55" t="str">
        <f t="shared" si="4"/>
        <v xml:space="preserve"> </v>
      </c>
      <c r="Q119" s="55" t="str">
        <f t="shared" si="4"/>
        <v xml:space="preserve"> </v>
      </c>
      <c r="R119" s="55" t="str">
        <f t="shared" si="4"/>
        <v xml:space="preserve"> </v>
      </c>
      <c r="S119" s="55" t="str">
        <f t="shared" si="4"/>
        <v xml:space="preserve"> </v>
      </c>
      <c r="T119" s="55" t="str">
        <f t="shared" si="4"/>
        <v xml:space="preserve"> </v>
      </c>
      <c r="U119" s="55" t="str">
        <f t="shared" si="4"/>
        <v xml:space="preserve"> </v>
      </c>
      <c r="V119" s="55" t="str">
        <f t="shared" si="4"/>
        <v xml:space="preserve"> </v>
      </c>
      <c r="W119" s="15"/>
      <c r="X119" s="14"/>
    </row>
    <row r="120" spans="1:24" ht="30" customHeight="1" thickBot="1">
      <c r="A120" s="267"/>
      <c r="B120" s="124" t="s">
        <v>296</v>
      </c>
      <c r="C120" s="124" t="s">
        <v>178</v>
      </c>
      <c r="D120" s="278" t="s">
        <v>303</v>
      </c>
      <c r="E120" s="279"/>
      <c r="F120" s="43" t="str">
        <f t="shared" si="5"/>
        <v xml:space="preserve"> </v>
      </c>
      <c r="G120" s="43" t="str">
        <f t="shared" si="4"/>
        <v xml:space="preserve"> </v>
      </c>
      <c r="H120" s="43" t="str">
        <f t="shared" si="4"/>
        <v xml:space="preserve"> </v>
      </c>
      <c r="I120" s="43" t="str">
        <f t="shared" si="4"/>
        <v xml:space="preserve"> </v>
      </c>
      <c r="J120" s="43" t="str">
        <f t="shared" si="4"/>
        <v xml:space="preserve"> </v>
      </c>
      <c r="K120" s="43" t="str">
        <f t="shared" si="4"/>
        <v xml:space="preserve"> </v>
      </c>
      <c r="L120" s="43" t="str">
        <f t="shared" si="4"/>
        <v xml:space="preserve"> </v>
      </c>
      <c r="M120" s="43" t="str">
        <f t="shared" si="4"/>
        <v xml:space="preserve"> </v>
      </c>
      <c r="N120" s="43" t="str">
        <f t="shared" si="4"/>
        <v xml:space="preserve"> </v>
      </c>
      <c r="O120" s="43" t="str">
        <f t="shared" si="4"/>
        <v xml:space="preserve"> </v>
      </c>
      <c r="P120" s="43" t="str">
        <f t="shared" si="4"/>
        <v xml:space="preserve"> </v>
      </c>
      <c r="Q120" s="43" t="str">
        <f t="shared" si="4"/>
        <v xml:space="preserve"> </v>
      </c>
      <c r="R120" s="43" t="str">
        <f t="shared" si="4"/>
        <v xml:space="preserve"> </v>
      </c>
      <c r="S120" s="43" t="str">
        <f t="shared" si="4"/>
        <v xml:space="preserve"> </v>
      </c>
      <c r="T120" s="43" t="str">
        <f t="shared" si="4"/>
        <v xml:space="preserve"> </v>
      </c>
      <c r="U120" s="43" t="str">
        <f t="shared" si="4"/>
        <v xml:space="preserve"> </v>
      </c>
      <c r="V120" s="43" t="str">
        <f t="shared" si="4"/>
        <v xml:space="preserve"> </v>
      </c>
      <c r="W120" s="15"/>
      <c r="X120" s="14"/>
    </row>
    <row r="121" spans="1:24" ht="30" customHeight="1">
      <c r="A121" s="270" t="s">
        <v>369</v>
      </c>
      <c r="B121" s="268" t="s">
        <v>355</v>
      </c>
      <c r="C121" s="269"/>
      <c r="D121" s="269"/>
      <c r="E121" s="269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15"/>
      <c r="X121" s="14"/>
    </row>
    <row r="122" spans="1:24" ht="30" customHeight="1">
      <c r="A122" s="267"/>
      <c r="B122" s="153" t="s">
        <v>15</v>
      </c>
      <c r="C122" s="153" t="s">
        <v>23</v>
      </c>
      <c r="D122" s="285" t="s">
        <v>24</v>
      </c>
      <c r="E122" s="286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15"/>
      <c r="X122" s="14"/>
    </row>
    <row r="123" spans="1:24" ht="30" customHeight="1" thickBot="1">
      <c r="A123" s="271"/>
      <c r="B123" s="158" t="s">
        <v>25</v>
      </c>
      <c r="C123" s="158" t="s">
        <v>23</v>
      </c>
      <c r="D123" s="289" t="s">
        <v>26</v>
      </c>
      <c r="E123" s="29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15"/>
      <c r="X123" s="14"/>
    </row>
    <row r="124" spans="1:24" ht="30" customHeight="1">
      <c r="A124" s="270" t="s">
        <v>314</v>
      </c>
      <c r="B124" s="268" t="s">
        <v>355</v>
      </c>
      <c r="C124" s="269"/>
      <c r="D124" s="269"/>
      <c r="E124" s="269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15"/>
      <c r="X124" s="14"/>
    </row>
    <row r="125" spans="1:24" ht="30" customHeight="1">
      <c r="A125" s="267"/>
      <c r="B125" s="153" t="s">
        <v>27</v>
      </c>
      <c r="C125" s="153" t="s">
        <v>28</v>
      </c>
      <c r="D125" s="288" t="s">
        <v>370</v>
      </c>
      <c r="E125" s="286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15"/>
      <c r="X125" s="14"/>
    </row>
    <row r="126" spans="1:24" ht="30" customHeight="1">
      <c r="A126" s="267"/>
      <c r="B126" s="153" t="s">
        <v>29</v>
      </c>
      <c r="C126" s="153" t="s">
        <v>30</v>
      </c>
      <c r="D126" s="285" t="s">
        <v>31</v>
      </c>
      <c r="E126" s="286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15"/>
      <c r="X126" s="14"/>
    </row>
    <row r="127" spans="1:24" ht="30" customHeight="1">
      <c r="A127" s="159" t="s">
        <v>59</v>
      </c>
      <c r="B127" s="153" t="s">
        <v>186</v>
      </c>
      <c r="C127" s="153" t="s">
        <v>32</v>
      </c>
      <c r="D127" s="285" t="s">
        <v>303</v>
      </c>
      <c r="E127" s="286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15"/>
      <c r="X127" s="14"/>
    </row>
    <row r="128" spans="1:24" ht="30" customHeight="1">
      <c r="A128" s="160" t="s">
        <v>89</v>
      </c>
      <c r="B128" s="153" t="s">
        <v>33</v>
      </c>
      <c r="C128" s="153" t="s">
        <v>164</v>
      </c>
      <c r="D128" s="285" t="s">
        <v>34</v>
      </c>
      <c r="E128" s="286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15"/>
      <c r="X128" s="14"/>
    </row>
    <row r="129" spans="1:24" ht="30" customHeight="1">
      <c r="A129" s="160" t="s">
        <v>94</v>
      </c>
      <c r="B129" s="153" t="s">
        <v>35</v>
      </c>
      <c r="C129" s="153" t="s">
        <v>36</v>
      </c>
      <c r="D129" s="285" t="s">
        <v>37</v>
      </c>
      <c r="E129" s="286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15"/>
      <c r="X129" s="14"/>
    </row>
    <row r="130" spans="1:24" ht="30" customHeight="1">
      <c r="A130" s="160" t="s">
        <v>124</v>
      </c>
      <c r="B130" s="153" t="s">
        <v>38</v>
      </c>
      <c r="C130" s="153" t="s">
        <v>36</v>
      </c>
      <c r="D130" s="285" t="s">
        <v>303</v>
      </c>
      <c r="E130" s="286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15"/>
      <c r="X130" s="14"/>
    </row>
    <row r="131" spans="1:24" ht="30" customHeight="1">
      <c r="A131" s="160" t="s">
        <v>125</v>
      </c>
      <c r="B131" s="153" t="s">
        <v>38</v>
      </c>
      <c r="C131" s="153" t="s">
        <v>36</v>
      </c>
      <c r="D131" s="285" t="s">
        <v>303</v>
      </c>
      <c r="E131" s="286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15"/>
      <c r="X131" s="14"/>
    </row>
    <row r="132" spans="1:24" ht="30" customHeight="1">
      <c r="A132" s="160" t="s">
        <v>126</v>
      </c>
      <c r="B132" s="153" t="s">
        <v>39</v>
      </c>
      <c r="C132" s="153" t="s">
        <v>40</v>
      </c>
      <c r="D132" s="285" t="s">
        <v>41</v>
      </c>
      <c r="E132" s="286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15"/>
      <c r="X132" s="14"/>
    </row>
    <row r="133" spans="1:24" ht="30" customHeight="1">
      <c r="A133" s="160" t="s">
        <v>126</v>
      </c>
      <c r="B133" s="153" t="s">
        <v>42</v>
      </c>
      <c r="C133" s="153" t="s">
        <v>40</v>
      </c>
      <c r="D133" s="285" t="s">
        <v>303</v>
      </c>
      <c r="E133" s="286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15"/>
      <c r="X133" s="14"/>
    </row>
    <row r="134" spans="1:24" ht="30" customHeight="1">
      <c r="A134" s="160" t="s">
        <v>127</v>
      </c>
      <c r="B134" s="153" t="s">
        <v>43</v>
      </c>
      <c r="C134" s="185" t="s">
        <v>371</v>
      </c>
      <c r="D134" s="272" t="s">
        <v>303</v>
      </c>
      <c r="E134" s="273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15"/>
      <c r="X134" s="14"/>
    </row>
    <row r="135" spans="1:24" ht="30" customHeight="1">
      <c r="A135" s="160" t="s">
        <v>244</v>
      </c>
      <c r="B135" s="153" t="s">
        <v>44</v>
      </c>
      <c r="C135" s="153" t="s">
        <v>45</v>
      </c>
      <c r="D135" s="281" t="s">
        <v>336</v>
      </c>
      <c r="E135" s="284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15"/>
      <c r="X135" s="14"/>
    </row>
    <row r="136" spans="1:24" ht="30" customHeight="1">
      <c r="A136" s="160" t="s">
        <v>244</v>
      </c>
      <c r="B136" s="153" t="s">
        <v>46</v>
      </c>
      <c r="C136" s="153" t="s">
        <v>45</v>
      </c>
      <c r="D136" s="281" t="s">
        <v>336</v>
      </c>
      <c r="E136" s="284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15"/>
      <c r="X136" s="14"/>
    </row>
    <row r="137" spans="1:24" ht="30" customHeight="1">
      <c r="A137" s="160" t="s">
        <v>244</v>
      </c>
      <c r="B137" s="153" t="s">
        <v>47</v>
      </c>
      <c r="C137" s="153" t="s">
        <v>45</v>
      </c>
      <c r="D137" s="281" t="s">
        <v>336</v>
      </c>
      <c r="E137" s="284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15"/>
      <c r="X137" s="14"/>
    </row>
    <row r="138" spans="1:24" ht="30" customHeight="1">
      <c r="A138" s="160" t="s">
        <v>244</v>
      </c>
      <c r="B138" s="153" t="s">
        <v>48</v>
      </c>
      <c r="C138" s="153" t="s">
        <v>45</v>
      </c>
      <c r="D138" s="281" t="s">
        <v>336</v>
      </c>
      <c r="E138" s="284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15"/>
      <c r="X138" s="14"/>
    </row>
    <row r="139" spans="1:24" ht="30" customHeight="1">
      <c r="A139" s="160" t="s">
        <v>244</v>
      </c>
      <c r="B139" s="153" t="s">
        <v>49</v>
      </c>
      <c r="C139" s="153" t="s">
        <v>45</v>
      </c>
      <c r="D139" s="281" t="s">
        <v>336</v>
      </c>
      <c r="E139" s="284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15"/>
      <c r="X139" s="14"/>
    </row>
    <row r="140" spans="1:24" ht="30" customHeight="1">
      <c r="A140" s="160" t="s">
        <v>244</v>
      </c>
      <c r="B140" s="153" t="s">
        <v>50</v>
      </c>
      <c r="C140" s="153" t="s">
        <v>45</v>
      </c>
      <c r="D140" s="281" t="s">
        <v>336</v>
      </c>
      <c r="E140" s="284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15"/>
      <c r="X140" s="14"/>
    </row>
    <row r="141" spans="1:24" ht="30" customHeight="1">
      <c r="A141" s="160" t="s">
        <v>244</v>
      </c>
      <c r="B141" s="153" t="s">
        <v>51</v>
      </c>
      <c r="C141" s="153" t="s">
        <v>45</v>
      </c>
      <c r="D141" s="281" t="s">
        <v>336</v>
      </c>
      <c r="E141" s="284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15"/>
      <c r="X141" s="14"/>
    </row>
    <row r="142" spans="1:24" ht="30" customHeight="1">
      <c r="A142" s="160" t="s">
        <v>244</v>
      </c>
      <c r="B142" s="153" t="s">
        <v>52</v>
      </c>
      <c r="C142" s="153" t="s">
        <v>45</v>
      </c>
      <c r="D142" s="281" t="s">
        <v>336</v>
      </c>
      <c r="E142" s="284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15"/>
      <c r="X142" s="14"/>
    </row>
    <row r="143" spans="1:24" ht="30" customHeight="1">
      <c r="A143" s="160" t="s">
        <v>244</v>
      </c>
      <c r="B143" s="153" t="s">
        <v>53</v>
      </c>
      <c r="C143" s="153" t="s">
        <v>45</v>
      </c>
      <c r="D143" s="281" t="s">
        <v>336</v>
      </c>
      <c r="E143" s="284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15"/>
      <c r="X143" s="14"/>
    </row>
    <row r="144" spans="1:24" ht="30" customHeight="1">
      <c r="A144" s="160" t="s">
        <v>244</v>
      </c>
      <c r="B144" s="153" t="s">
        <v>54</v>
      </c>
      <c r="C144" s="153" t="s">
        <v>45</v>
      </c>
      <c r="D144" s="281" t="s">
        <v>336</v>
      </c>
      <c r="E144" s="284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15"/>
      <c r="X144" s="14"/>
    </row>
    <row r="145" spans="1:24" ht="30" customHeight="1">
      <c r="A145" s="160" t="s">
        <v>244</v>
      </c>
      <c r="B145" s="153" t="s">
        <v>55</v>
      </c>
      <c r="C145" s="153" t="s">
        <v>45</v>
      </c>
      <c r="D145" s="281" t="s">
        <v>336</v>
      </c>
      <c r="E145" s="284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15"/>
      <c r="X145" s="14"/>
    </row>
    <row r="146" spans="1:24" ht="30" customHeight="1">
      <c r="A146" s="160" t="s">
        <v>244</v>
      </c>
      <c r="B146" s="153" t="s">
        <v>56</v>
      </c>
      <c r="C146" s="153" t="s">
        <v>45</v>
      </c>
      <c r="D146" s="281" t="s">
        <v>336</v>
      </c>
      <c r="E146" s="284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15"/>
      <c r="X146" s="14"/>
    </row>
    <row r="147" spans="1:24" ht="30" customHeight="1">
      <c r="A147" s="160" t="s">
        <v>244</v>
      </c>
      <c r="B147" s="153" t="s">
        <v>57</v>
      </c>
      <c r="C147" s="153" t="s">
        <v>45</v>
      </c>
      <c r="D147" s="281" t="s">
        <v>336</v>
      </c>
      <c r="E147" s="284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15"/>
      <c r="X147" s="14"/>
    </row>
    <row r="148" spans="1:24" ht="30" customHeight="1">
      <c r="A148" s="160" t="s">
        <v>244</v>
      </c>
      <c r="B148" s="186" t="s">
        <v>113</v>
      </c>
      <c r="C148" s="186" t="s">
        <v>100</v>
      </c>
      <c r="D148" s="281" t="s">
        <v>336</v>
      </c>
      <c r="E148" s="284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15"/>
      <c r="X148" s="14"/>
    </row>
    <row r="149" spans="1:24" ht="30" customHeight="1" thickBot="1">
      <c r="A149" s="161" t="s">
        <v>244</v>
      </c>
      <c r="B149" s="187" t="s">
        <v>289</v>
      </c>
      <c r="C149" s="158" t="s">
        <v>45</v>
      </c>
      <c r="D149" s="281" t="s">
        <v>336</v>
      </c>
      <c r="E149" s="284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15"/>
      <c r="X149" s="14"/>
    </row>
    <row r="150" spans="1:24" ht="30" customHeight="1">
      <c r="A150" s="329"/>
      <c r="B150" s="329"/>
      <c r="C150" s="329"/>
      <c r="D150" s="274" t="s">
        <v>216</v>
      </c>
      <c r="E150" s="274"/>
      <c r="F150" s="275"/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15"/>
      <c r="X150" s="14"/>
    </row>
    <row r="151" spans="1:24" ht="15.75" customHeight="1">
      <c r="A151" s="287" t="s">
        <v>313</v>
      </c>
      <c r="B151" s="287"/>
      <c r="C151" s="287"/>
      <c r="F151" s="276"/>
      <c r="G151" s="276"/>
      <c r="H151" s="276"/>
      <c r="I151" s="276"/>
      <c r="J151" s="276"/>
      <c r="K151" s="276"/>
      <c r="L151" s="276"/>
      <c r="M151" s="276"/>
      <c r="N151" s="276"/>
      <c r="O151" s="276"/>
      <c r="P151" s="276"/>
      <c r="Q151" s="276"/>
      <c r="R151" s="276"/>
      <c r="S151" s="276"/>
      <c r="T151" s="276"/>
      <c r="U151" s="276"/>
      <c r="V151" s="276"/>
      <c r="W151" s="15"/>
      <c r="X151" s="14"/>
    </row>
    <row r="152" spans="1:24" ht="39" customHeight="1" thickBot="1">
      <c r="A152" s="238" t="s">
        <v>413</v>
      </c>
      <c r="B152" s="287"/>
      <c r="C152" s="28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77"/>
      <c r="T152" s="277"/>
      <c r="U152" s="277"/>
      <c r="V152" s="277"/>
      <c r="W152" s="15"/>
      <c r="X152" s="14"/>
    </row>
    <row r="153" spans="1:24" ht="15.75" customHeight="1">
      <c r="A153" s="287" t="s">
        <v>315</v>
      </c>
      <c r="B153" s="287"/>
      <c r="C153" s="287"/>
      <c r="W153" s="15"/>
      <c r="X153" s="14"/>
    </row>
    <row r="154" spans="1:24" ht="15.75" customHeight="1">
      <c r="A154" s="287" t="s">
        <v>316</v>
      </c>
      <c r="B154" s="287"/>
      <c r="C154" s="287"/>
    </row>
  </sheetData>
  <sheetProtection password="DDC6" sheet="1" objects="1" scenarios="1" formatCells="0" formatColumns="0" formatRows="0" insertColumns="0" insertHyperlinks="0" selectLockedCells="1"/>
  <mergeCells count="190">
    <mergeCell ref="T150:T152"/>
    <mergeCell ref="U150:U152"/>
    <mergeCell ref="V150:V152"/>
    <mergeCell ref="A154:C154"/>
    <mergeCell ref="D39:E39"/>
    <mergeCell ref="D42:E42"/>
    <mergeCell ref="D48:E48"/>
    <mergeCell ref="D49:E49"/>
    <mergeCell ref="A150:C150"/>
    <mergeCell ref="A152:C152"/>
    <mergeCell ref="A153:C153"/>
    <mergeCell ref="D103:E103"/>
    <mergeCell ref="D107:E107"/>
    <mergeCell ref="D92:E92"/>
    <mergeCell ref="D93:E93"/>
    <mergeCell ref="A84:A89"/>
    <mergeCell ref="B84:E84"/>
    <mergeCell ref="D85:E85"/>
    <mergeCell ref="D147:E147"/>
    <mergeCell ref="D149:E149"/>
    <mergeCell ref="D142:E142"/>
    <mergeCell ref="D148:E148"/>
    <mergeCell ref="D141:E141"/>
    <mergeCell ref="D134:E134"/>
    <mergeCell ref="B99:E99"/>
    <mergeCell ref="D100:E100"/>
    <mergeCell ref="D101:E101"/>
    <mergeCell ref="A108:A117"/>
    <mergeCell ref="R150:R152"/>
    <mergeCell ref="S150:S152"/>
    <mergeCell ref="A75:A78"/>
    <mergeCell ref="D73:E73"/>
    <mergeCell ref="D74:E74"/>
    <mergeCell ref="B75:E75"/>
    <mergeCell ref="D76:E76"/>
    <mergeCell ref="D77:E77"/>
    <mergeCell ref="D78:E78"/>
    <mergeCell ref="A99:A101"/>
    <mergeCell ref="A96:A98"/>
    <mergeCell ref="B96:E96"/>
    <mergeCell ref="D97:E97"/>
    <mergeCell ref="D98:E98"/>
    <mergeCell ref="A94:A95"/>
    <mergeCell ref="A82:A83"/>
    <mergeCell ref="B82:E82"/>
    <mergeCell ref="Q150:Q152"/>
    <mergeCell ref="H150:H152"/>
    <mergeCell ref="A1:A4"/>
    <mergeCell ref="A68:A74"/>
    <mergeCell ref="B68:E68"/>
    <mergeCell ref="D70:E70"/>
    <mergeCell ref="D71:E71"/>
    <mergeCell ref="D72:E72"/>
    <mergeCell ref="D69:E69"/>
    <mergeCell ref="A79:A81"/>
    <mergeCell ref="B79:E79"/>
    <mergeCell ref="D80:E80"/>
    <mergeCell ref="D81:E81"/>
    <mergeCell ref="D27:E27"/>
    <mergeCell ref="D60:E60"/>
    <mergeCell ref="D28:E28"/>
    <mergeCell ref="D29:E29"/>
    <mergeCell ref="D30:E30"/>
    <mergeCell ref="D47:E47"/>
    <mergeCell ref="D38:E38"/>
    <mergeCell ref="D46:E46"/>
    <mergeCell ref="A61:A67"/>
    <mergeCell ref="B61:E61"/>
    <mergeCell ref="D62:E62"/>
    <mergeCell ref="D63:E63"/>
    <mergeCell ref="D64:E64"/>
    <mergeCell ref="D32:E32"/>
    <mergeCell ref="D33:E33"/>
    <mergeCell ref="D34:E34"/>
    <mergeCell ref="D35:E35"/>
    <mergeCell ref="D31:E31"/>
    <mergeCell ref="P150:P152"/>
    <mergeCell ref="G150:G152"/>
    <mergeCell ref="B1:E4"/>
    <mergeCell ref="F1:F4"/>
    <mergeCell ref="D12:F15"/>
    <mergeCell ref="D11:F11"/>
    <mergeCell ref="D54:E54"/>
    <mergeCell ref="D55:E55"/>
    <mergeCell ref="D16:F16"/>
    <mergeCell ref="D17:F17"/>
    <mergeCell ref="D18:F18"/>
    <mergeCell ref="D25:E25"/>
    <mergeCell ref="B55:C55"/>
    <mergeCell ref="B25:C25"/>
    <mergeCell ref="B48:C48"/>
    <mergeCell ref="B49:C49"/>
    <mergeCell ref="B50:C50"/>
    <mergeCell ref="B51:C51"/>
    <mergeCell ref="B52:C52"/>
    <mergeCell ref="B39:C39"/>
    <mergeCell ref="B40:C40"/>
    <mergeCell ref="B45:C45"/>
    <mergeCell ref="B46:C46"/>
    <mergeCell ref="D146:E146"/>
    <mergeCell ref="I150:I152"/>
    <mergeCell ref="J150:J152"/>
    <mergeCell ref="K150:K152"/>
    <mergeCell ref="L150:L152"/>
    <mergeCell ref="D131:E131"/>
    <mergeCell ref="D133:E133"/>
    <mergeCell ref="D110:E110"/>
    <mergeCell ref="D83:E83"/>
    <mergeCell ref="D95:E95"/>
    <mergeCell ref="D88:E88"/>
    <mergeCell ref="D89:E89"/>
    <mergeCell ref="B90:E90"/>
    <mergeCell ref="D91:E91"/>
    <mergeCell ref="D65:E65"/>
    <mergeCell ref="D66:E66"/>
    <mergeCell ref="D67:E67"/>
    <mergeCell ref="D145:E145"/>
    <mergeCell ref="B102:E102"/>
    <mergeCell ref="D104:E104"/>
    <mergeCell ref="D26:E26"/>
    <mergeCell ref="D45:E45"/>
    <mergeCell ref="D40:E40"/>
    <mergeCell ref="D41:E41"/>
    <mergeCell ref="D50:E50"/>
    <mergeCell ref="D51:E51"/>
    <mergeCell ref="D52:E52"/>
    <mergeCell ref="B53:C53"/>
    <mergeCell ref="B54:C54"/>
    <mergeCell ref="D53:E53"/>
    <mergeCell ref="B31:C31"/>
    <mergeCell ref="B32:C32"/>
    <mergeCell ref="B33:C33"/>
    <mergeCell ref="B34:C34"/>
    <mergeCell ref="B35:C35"/>
    <mergeCell ref="B38:C38"/>
    <mergeCell ref="B26:C26"/>
    <mergeCell ref="B27:C27"/>
    <mergeCell ref="B28:C28"/>
    <mergeCell ref="B29:C29"/>
    <mergeCell ref="B30:C30"/>
    <mergeCell ref="B47:C47"/>
    <mergeCell ref="B41:C41"/>
    <mergeCell ref="B42:C42"/>
    <mergeCell ref="A121:A123"/>
    <mergeCell ref="B121:E121"/>
    <mergeCell ref="D122:E122"/>
    <mergeCell ref="D123:E123"/>
    <mergeCell ref="A124:A126"/>
    <mergeCell ref="B124:E124"/>
    <mergeCell ref="D138:E138"/>
    <mergeCell ref="M150:M152"/>
    <mergeCell ref="N150:N152"/>
    <mergeCell ref="D135:E135"/>
    <mergeCell ref="O150:O152"/>
    <mergeCell ref="D132:E132"/>
    <mergeCell ref="D136:E136"/>
    <mergeCell ref="D137:E137"/>
    <mergeCell ref="D144:E144"/>
    <mergeCell ref="A151:C151"/>
    <mergeCell ref="D125:E125"/>
    <mergeCell ref="D126:E126"/>
    <mergeCell ref="D127:E127"/>
    <mergeCell ref="D128:E128"/>
    <mergeCell ref="D129:E129"/>
    <mergeCell ref="D130:E130"/>
    <mergeCell ref="D143:E143"/>
    <mergeCell ref="A118:A120"/>
    <mergeCell ref="B118:E118"/>
    <mergeCell ref="A90:A93"/>
    <mergeCell ref="A102:A107"/>
    <mergeCell ref="D105:E105"/>
    <mergeCell ref="D150:E150"/>
    <mergeCell ref="F150:F152"/>
    <mergeCell ref="D86:E86"/>
    <mergeCell ref="D87:E87"/>
    <mergeCell ref="D120:E120"/>
    <mergeCell ref="D119:E119"/>
    <mergeCell ref="B94:E94"/>
    <mergeCell ref="D117:E117"/>
    <mergeCell ref="B108:E108"/>
    <mergeCell ref="D109:E109"/>
    <mergeCell ref="B114:E114"/>
    <mergeCell ref="D115:E115"/>
    <mergeCell ref="B112:E112"/>
    <mergeCell ref="D113:E113"/>
    <mergeCell ref="D111:E111"/>
    <mergeCell ref="B116:E116"/>
    <mergeCell ref="D106:E106"/>
    <mergeCell ref="D139:E139"/>
    <mergeCell ref="D140:E140"/>
  </mergeCells>
  <phoneticPr fontId="0" type="noConversion"/>
  <conditionalFormatting sqref="D151:E153 E22:E23 A24:A58 G16:V18 G14:V14 G11:V11 G56:V59 G38:V38 F153:G153 E20:V20 F24:V25 Y11:IF81 F58:F81 F107 Y107:IF107 F45 H153:V65448 F43:V44 Y84:IF103 F84:F103 Y121:IF65448 F121:F150">
    <cfRule type="expression" dxfId="51" priority="48" stopIfTrue="1">
      <formula>#REF!&lt;&gt;""</formula>
    </cfRule>
  </conditionalFormatting>
  <conditionalFormatting sqref="F26:F42 G39:V42 G26:V37 F46:V55">
    <cfRule type="expression" dxfId="50" priority="49" stopIfTrue="1">
      <formula>#REF!&lt;&gt;""</formula>
    </cfRule>
  </conditionalFormatting>
  <conditionalFormatting sqref="A59">
    <cfRule type="expression" dxfId="49" priority="50" stopIfTrue="1">
      <formula>#REF!=1</formula>
    </cfRule>
  </conditionalFormatting>
  <conditionalFormatting sqref="D11 C11:C18 B12 E56:F57 A11:A17">
    <cfRule type="expression" dxfId="48" priority="51" stopIfTrue="1">
      <formula>#REF!="Rebrander License"</formula>
    </cfRule>
  </conditionalFormatting>
  <conditionalFormatting sqref="B11 B13:B17">
    <cfRule type="cellIs" dxfId="47" priority="52" stopIfTrue="1" operator="equal">
      <formula>0</formula>
    </cfRule>
  </conditionalFormatting>
  <conditionalFormatting sqref="D16:F18 F23">
    <cfRule type="cellIs" dxfId="46" priority="53" stopIfTrue="1" operator="equal">
      <formula>0</formula>
    </cfRule>
  </conditionalFormatting>
  <conditionalFormatting sqref="F21:F22">
    <cfRule type="cellIs" dxfId="45" priority="54" stopIfTrue="1" operator="equal">
      <formula xml:space="preserve"> "Select Option"</formula>
    </cfRule>
  </conditionalFormatting>
  <conditionalFormatting sqref="Y82:IF83 F82:F83">
    <cfRule type="expression" dxfId="44" priority="46" stopIfTrue="1">
      <formula>#REF!&lt;&gt;""</formula>
    </cfRule>
  </conditionalFormatting>
  <conditionalFormatting sqref="F118:F120 Y118:IF120">
    <cfRule type="expression" dxfId="43" priority="45" stopIfTrue="1">
      <formula>#REF!&lt;&gt;""</formula>
    </cfRule>
  </conditionalFormatting>
  <conditionalFormatting sqref="Y116:IF117">
    <cfRule type="expression" dxfId="42" priority="44" stopIfTrue="1">
      <formula>#REF!&lt;&gt;""</formula>
    </cfRule>
  </conditionalFormatting>
  <conditionalFormatting sqref="F104 Y104:IF104">
    <cfRule type="expression" dxfId="41" priority="43" stopIfTrue="1">
      <formula>#REF!&lt;&gt;""</formula>
    </cfRule>
  </conditionalFormatting>
  <conditionalFormatting sqref="F105 Y105:IF105">
    <cfRule type="expression" dxfId="40" priority="42" stopIfTrue="1">
      <formula>#REF!&lt;&gt;""</formula>
    </cfRule>
  </conditionalFormatting>
  <conditionalFormatting sqref="F106 Y106:IF106">
    <cfRule type="expression" dxfId="39" priority="41" stopIfTrue="1">
      <formula>#REF!&lt;&gt;""</formula>
    </cfRule>
  </conditionalFormatting>
  <conditionalFormatting sqref="G45:V45">
    <cfRule type="expression" dxfId="38" priority="39" stopIfTrue="1">
      <formula>#REF!&lt;&gt;""</formula>
    </cfRule>
  </conditionalFormatting>
  <conditionalFormatting sqref="G60 G150">
    <cfRule type="expression" dxfId="37" priority="38" stopIfTrue="1">
      <formula>#REF!&lt;&gt;""</formula>
    </cfRule>
  </conditionalFormatting>
  <conditionalFormatting sqref="H60:V60 H150:V150">
    <cfRule type="expression" dxfId="36" priority="31" stopIfTrue="1">
      <formula>#REF!&lt;&gt;""</formula>
    </cfRule>
  </conditionalFormatting>
  <conditionalFormatting sqref="G106:V106">
    <cfRule type="expression" dxfId="35" priority="15" stopIfTrue="1">
      <formula>#REF!&lt;&gt;""</formula>
    </cfRule>
  </conditionalFormatting>
  <conditionalFormatting sqref="G61:V81 G107:V107 G84:V103 G121:V149">
    <cfRule type="expression" dxfId="34" priority="21" stopIfTrue="1">
      <formula>#REF!&lt;&gt;""</formula>
    </cfRule>
  </conditionalFormatting>
  <conditionalFormatting sqref="G82:V83">
    <cfRule type="expression" dxfId="33" priority="20" stopIfTrue="1">
      <formula>#REF!&lt;&gt;""</formula>
    </cfRule>
  </conditionalFormatting>
  <conditionalFormatting sqref="G118:V120">
    <cfRule type="expression" dxfId="32" priority="19" stopIfTrue="1">
      <formula>#REF!&lt;&gt;""</formula>
    </cfRule>
  </conditionalFormatting>
  <conditionalFormatting sqref="G104:V104">
    <cfRule type="expression" dxfId="31" priority="17" stopIfTrue="1">
      <formula>#REF!&lt;&gt;""</formula>
    </cfRule>
  </conditionalFormatting>
  <conditionalFormatting sqref="G105:V105">
    <cfRule type="expression" dxfId="30" priority="16" stopIfTrue="1">
      <formula>#REF!&lt;&gt;""</formula>
    </cfRule>
  </conditionalFormatting>
  <conditionalFormatting sqref="F116:F117">
    <cfRule type="expression" dxfId="29" priority="14" stopIfTrue="1">
      <formula>#REF!&lt;&gt;""</formula>
    </cfRule>
  </conditionalFormatting>
  <conditionalFormatting sqref="G116:V117">
    <cfRule type="expression" dxfId="28" priority="13" stopIfTrue="1">
      <formula>#REF!&lt;&gt;""</formula>
    </cfRule>
  </conditionalFormatting>
  <conditionalFormatting sqref="Y108:IF109">
    <cfRule type="expression" dxfId="27" priority="12" stopIfTrue="1">
      <formula>#REF!&lt;&gt;""</formula>
    </cfRule>
  </conditionalFormatting>
  <conditionalFormatting sqref="F108:F109">
    <cfRule type="expression" dxfId="26" priority="11" stopIfTrue="1">
      <formula>#REF!&lt;&gt;""</formula>
    </cfRule>
  </conditionalFormatting>
  <conditionalFormatting sqref="G108:V109">
    <cfRule type="expression" dxfId="25" priority="10" stopIfTrue="1">
      <formula>#REF!&lt;&gt;""</formula>
    </cfRule>
  </conditionalFormatting>
  <conditionalFormatting sqref="Y114:IF115">
    <cfRule type="expression" dxfId="24" priority="9" stopIfTrue="1">
      <formula>#REF!&lt;&gt;""</formula>
    </cfRule>
  </conditionalFormatting>
  <conditionalFormatting sqref="F114:F115">
    <cfRule type="expression" dxfId="23" priority="8" stopIfTrue="1">
      <formula>#REF!&lt;&gt;""</formula>
    </cfRule>
  </conditionalFormatting>
  <conditionalFormatting sqref="G114:V115">
    <cfRule type="expression" dxfId="22" priority="7" stopIfTrue="1">
      <formula>#REF!&lt;&gt;""</formula>
    </cfRule>
  </conditionalFormatting>
  <conditionalFormatting sqref="Y112:IF113">
    <cfRule type="expression" dxfId="21" priority="6" stopIfTrue="1">
      <formula>#REF!&lt;&gt;""</formula>
    </cfRule>
  </conditionalFormatting>
  <conditionalFormatting sqref="F112:F113">
    <cfRule type="expression" dxfId="20" priority="5" stopIfTrue="1">
      <formula>#REF!&lt;&gt;""</formula>
    </cfRule>
  </conditionalFormatting>
  <conditionalFormatting sqref="G112:V113">
    <cfRule type="expression" dxfId="19" priority="4" stopIfTrue="1">
      <formula>#REF!&lt;&gt;""</formula>
    </cfRule>
  </conditionalFormatting>
  <conditionalFormatting sqref="Y110:IF111">
    <cfRule type="expression" dxfId="18" priority="3" stopIfTrue="1">
      <formula>#REF!&lt;&gt;""</formula>
    </cfRule>
  </conditionalFormatting>
  <conditionalFormatting sqref="F110:F111">
    <cfRule type="expression" dxfId="17" priority="2" stopIfTrue="1">
      <formula>#REF!&lt;&gt;""</formula>
    </cfRule>
  </conditionalFormatting>
  <conditionalFormatting sqref="G110:V111">
    <cfRule type="expression" dxfId="16" priority="1" stopIfTrue="1">
      <formula>#REF!&lt;&gt;""</formula>
    </cfRule>
  </conditionalFormatting>
  <printOptions horizontalCentered="1"/>
  <pageMargins left="0.25" right="0.25" top="0.25" bottom="0.25" header="0" footer="0"/>
  <pageSetup scale="78" orientation="portrait" r:id="rId1"/>
  <headerFooter alignWithMargins="0">
    <oddFooter>Page &amp;P of &amp;N</oddFooter>
  </headerFooter>
  <rowBreaks count="3" manualBreakCount="3">
    <brk id="57" max="16383" man="1"/>
    <brk id="67" max="16383" man="1"/>
    <brk id="123" max="16383" man="1"/>
  </rowBreaks>
  <colBreaks count="16" manualBreakCount="16">
    <brk id="6" max="204" man="1"/>
    <brk id="7" max="204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G142"/>
  <sheetViews>
    <sheetView showGridLines="0" zoomScaleNormal="100" zoomScaleSheetLayoutView="100" workbookViewId="0">
      <selection activeCell="D11" sqref="D11:G11"/>
    </sheetView>
  </sheetViews>
  <sheetFormatPr defaultColWidth="9.140625" defaultRowHeight="12.75"/>
  <cols>
    <col min="1" max="1" width="32.28515625" style="1" customWidth="1"/>
    <col min="2" max="2" width="31.5703125" style="1" customWidth="1"/>
    <col min="3" max="3" width="16.7109375" style="2" customWidth="1"/>
    <col min="4" max="4" width="16.5703125" style="3" customWidth="1"/>
    <col min="5" max="5" width="18.7109375" style="3" customWidth="1"/>
    <col min="6" max="6" width="11.42578125" style="2" customWidth="1"/>
    <col min="7" max="7" width="9.85546875" style="2" customWidth="1"/>
    <col min="8" max="16384" width="9.140625" style="1"/>
  </cols>
  <sheetData>
    <row r="1" spans="1:7" ht="13.5" customHeight="1" thickTop="1">
      <c r="A1" s="251" t="s">
        <v>414</v>
      </c>
      <c r="B1" s="306" t="s">
        <v>347</v>
      </c>
      <c r="C1" s="306"/>
      <c r="D1" s="306"/>
      <c r="E1" s="306"/>
      <c r="F1" s="360" t="s">
        <v>200</v>
      </c>
      <c r="G1" s="361"/>
    </row>
    <row r="2" spans="1:7" ht="13.5" customHeight="1">
      <c r="A2" s="252"/>
      <c r="B2" s="307"/>
      <c r="C2" s="307"/>
      <c r="D2" s="307"/>
      <c r="E2" s="307"/>
      <c r="F2" s="362"/>
      <c r="G2" s="363"/>
    </row>
    <row r="3" spans="1:7" ht="13.5" customHeight="1">
      <c r="A3" s="252"/>
      <c r="B3" s="307"/>
      <c r="C3" s="307"/>
      <c r="D3" s="307"/>
      <c r="E3" s="307"/>
      <c r="F3" s="362"/>
      <c r="G3" s="363"/>
    </row>
    <row r="4" spans="1:7" ht="13.5" customHeight="1" thickBot="1">
      <c r="A4" s="253"/>
      <c r="B4" s="308"/>
      <c r="C4" s="308"/>
      <c r="D4" s="308"/>
      <c r="E4" s="308"/>
      <c r="F4" s="364"/>
      <c r="G4" s="365"/>
    </row>
    <row r="5" spans="1:7" ht="6" customHeight="1" thickTop="1">
      <c r="A5" s="68"/>
      <c r="B5" s="69"/>
      <c r="C5" s="69"/>
      <c r="D5" s="69"/>
      <c r="E5" s="69"/>
      <c r="F5" s="68"/>
      <c r="G5" s="68"/>
    </row>
    <row r="6" spans="1:7" ht="18" customHeight="1">
      <c r="A6" s="70" t="s">
        <v>199</v>
      </c>
      <c r="B6" s="69"/>
      <c r="C6" s="70"/>
      <c r="D6" s="70"/>
      <c r="E6" s="70"/>
      <c r="F6" s="71"/>
      <c r="G6" s="71"/>
    </row>
    <row r="7" spans="1:7" ht="18" customHeight="1">
      <c r="A7" s="70" t="s">
        <v>215</v>
      </c>
      <c r="B7" s="69"/>
      <c r="C7" s="70"/>
      <c r="D7" s="70"/>
      <c r="E7" s="70"/>
      <c r="F7" s="71"/>
      <c r="G7" s="71"/>
    </row>
    <row r="8" spans="1:7" ht="6" customHeight="1" thickBot="1">
      <c r="A8" s="72"/>
      <c r="B8" s="73"/>
      <c r="C8" s="73"/>
      <c r="D8" s="73"/>
      <c r="E8" s="73"/>
      <c r="F8" s="74"/>
      <c r="G8" s="74"/>
    </row>
    <row r="9" spans="1:7" ht="15.75" customHeight="1" thickTop="1">
      <c r="A9" s="75"/>
      <c r="B9" s="76"/>
      <c r="C9" s="76"/>
      <c r="D9" s="76"/>
      <c r="E9" s="76"/>
      <c r="F9" s="77"/>
      <c r="G9" s="77"/>
    </row>
    <row r="10" spans="1:7" ht="15.75" customHeight="1">
      <c r="A10" s="75"/>
      <c r="B10" s="76"/>
      <c r="C10" s="76"/>
      <c r="D10" s="76"/>
      <c r="E10" s="76"/>
      <c r="F10" s="77"/>
      <c r="G10" s="77"/>
    </row>
    <row r="11" spans="1:7" ht="15.75" customHeight="1">
      <c r="A11" s="78" t="s">
        <v>241</v>
      </c>
      <c r="B11" s="79">
        <f>'1. Applicant Information'!B21:F21</f>
        <v>0</v>
      </c>
      <c r="C11" s="80" t="s">
        <v>68</v>
      </c>
      <c r="D11" s="239"/>
      <c r="E11" s="239"/>
      <c r="F11" s="239"/>
      <c r="G11" s="239"/>
    </row>
    <row r="12" spans="1:7" ht="15.75" customHeight="1">
      <c r="A12" s="80"/>
      <c r="B12" s="81"/>
      <c r="C12" s="82"/>
      <c r="D12" s="311" t="s">
        <v>212</v>
      </c>
      <c r="E12" s="311"/>
      <c r="F12" s="311"/>
      <c r="G12" s="311"/>
    </row>
    <row r="13" spans="1:7" ht="15.75" customHeight="1">
      <c r="A13" s="83" t="s">
        <v>238</v>
      </c>
      <c r="B13" s="79">
        <f>'1. Applicant Information'!B27:F27</f>
        <v>0</v>
      </c>
      <c r="C13" s="84"/>
      <c r="D13" s="238"/>
      <c r="E13" s="238"/>
      <c r="F13" s="238"/>
      <c r="G13" s="238"/>
    </row>
    <row r="14" spans="1:7" ht="15.75" customHeight="1">
      <c r="A14" s="83" t="s">
        <v>65</v>
      </c>
      <c r="B14" s="85">
        <f>'1. Applicant Information'!B28:F28</f>
        <v>0</v>
      </c>
      <c r="C14" s="82"/>
      <c r="D14" s="238"/>
      <c r="E14" s="238"/>
      <c r="F14" s="238"/>
      <c r="G14" s="238"/>
    </row>
    <row r="15" spans="1:7" ht="15.75" customHeight="1">
      <c r="A15" s="83" t="s">
        <v>242</v>
      </c>
      <c r="B15" s="85">
        <f>'1. Applicant Information'!B29:F29</f>
        <v>0</v>
      </c>
      <c r="C15" s="82"/>
      <c r="D15" s="238"/>
      <c r="E15" s="238"/>
      <c r="F15" s="238"/>
      <c r="G15" s="238"/>
    </row>
    <row r="16" spans="1:7" ht="15.75" customHeight="1">
      <c r="A16" s="83" t="s">
        <v>243</v>
      </c>
      <c r="B16" s="85">
        <f>'1. Applicant Information'!B30:F30</f>
        <v>0</v>
      </c>
      <c r="C16" s="86" t="s">
        <v>130</v>
      </c>
      <c r="D16" s="313">
        <f>'1. Applicant Information'!E34</f>
        <v>0</v>
      </c>
      <c r="E16" s="313"/>
      <c r="F16" s="313"/>
      <c r="G16" s="313"/>
    </row>
    <row r="17" spans="1:7" ht="15.75" customHeight="1">
      <c r="A17" s="83" t="s">
        <v>66</v>
      </c>
      <c r="B17" s="85">
        <f>'1. Applicant Information'!B31:F31</f>
        <v>0</v>
      </c>
      <c r="C17" s="87" t="s">
        <v>131</v>
      </c>
      <c r="D17" s="314">
        <f>'1. Applicant Information'!E35</f>
        <v>0</v>
      </c>
      <c r="E17" s="314"/>
      <c r="F17" s="314"/>
      <c r="G17" s="314"/>
    </row>
    <row r="18" spans="1:7" ht="15.75" customHeight="1">
      <c r="A18" s="68"/>
      <c r="B18" s="69"/>
      <c r="C18" s="87" t="s">
        <v>72</v>
      </c>
      <c r="D18" s="315">
        <f>'1. Applicant Information'!E36</f>
        <v>0</v>
      </c>
      <c r="E18" s="315"/>
      <c r="F18" s="315"/>
      <c r="G18" s="315"/>
    </row>
    <row r="19" spans="1:7" ht="15.75" customHeight="1" thickBot="1">
      <c r="A19" s="88"/>
      <c r="B19" s="88"/>
      <c r="C19" s="68"/>
      <c r="D19" s="69"/>
      <c r="E19" s="69"/>
      <c r="F19" s="68"/>
      <c r="G19" s="68"/>
    </row>
    <row r="20" spans="1:7" s="5" customFormat="1" ht="30" customHeight="1" thickBot="1">
      <c r="A20" s="89"/>
      <c r="B20" s="89"/>
      <c r="C20" s="89"/>
      <c r="D20" s="75"/>
      <c r="E20" s="90"/>
      <c r="F20" s="367" t="s">
        <v>215</v>
      </c>
      <c r="G20" s="368"/>
    </row>
    <row r="21" spans="1:7" s="5" customFormat="1" ht="15.75" customHeight="1">
      <c r="A21" s="89"/>
      <c r="B21" s="89"/>
      <c r="C21" s="89"/>
      <c r="D21" s="375" t="s">
        <v>211</v>
      </c>
      <c r="E21" s="376"/>
      <c r="F21" s="369" t="str">
        <f>'1. Applicant Information'!B11</f>
        <v>dexos1:2015</v>
      </c>
      <c r="G21" s="370"/>
    </row>
    <row r="22" spans="1:7" s="5" customFormat="1" ht="15.75" customHeight="1">
      <c r="A22" s="89"/>
      <c r="B22" s="89"/>
      <c r="C22" s="89"/>
      <c r="D22" s="377" t="s">
        <v>206</v>
      </c>
      <c r="E22" s="378"/>
      <c r="F22" s="371" t="str">
        <f>'1. Applicant Information'!F11</f>
        <v>Select Option</v>
      </c>
      <c r="G22" s="372"/>
    </row>
    <row r="23" spans="1:7" s="5" customFormat="1" ht="30.75" customHeight="1" thickBot="1">
      <c r="A23" s="89"/>
      <c r="B23" s="89"/>
      <c r="C23" s="89"/>
      <c r="D23" s="379" t="s">
        <v>201</v>
      </c>
      <c r="E23" s="380"/>
      <c r="F23" s="373">
        <f>'1. Applicant Information'!B13</f>
        <v>0</v>
      </c>
      <c r="G23" s="374"/>
    </row>
    <row r="24" spans="1:7" s="5" customFormat="1" ht="15.75" customHeight="1" thickBot="1">
      <c r="A24" s="91" t="s">
        <v>220</v>
      </c>
      <c r="B24" s="89"/>
      <c r="C24" s="89"/>
      <c r="D24" s="89"/>
      <c r="E24" s="89"/>
      <c r="F24" s="75"/>
      <c r="G24" s="75"/>
    </row>
    <row r="25" spans="1:7" s="6" customFormat="1" ht="30" customHeight="1">
      <c r="A25" s="92" t="s">
        <v>325</v>
      </c>
      <c r="B25" s="293" t="s">
        <v>245</v>
      </c>
      <c r="C25" s="300"/>
      <c r="D25" s="293" t="s">
        <v>216</v>
      </c>
      <c r="E25" s="294"/>
      <c r="F25" s="351"/>
      <c r="G25" s="93" t="s">
        <v>207</v>
      </c>
    </row>
    <row r="26" spans="1:7" s="5" customFormat="1" ht="15.75" customHeight="1">
      <c r="A26" s="94" t="str">
        <f>IF('2. Formulation Roadmap'!F26="","", '2. Formulation Roadmap'!A26)</f>
        <v/>
      </c>
      <c r="B26" s="340" t="str">
        <f>IF('2. Formulation Roadmap'!F26="","", '2. Formulation Roadmap'!B26)</f>
        <v/>
      </c>
      <c r="C26" s="341"/>
      <c r="D26" s="340" t="str">
        <f>IF('2. Formulation Roadmap'!F26="","", '2. Formulation Roadmap'!D26)</f>
        <v/>
      </c>
      <c r="E26" s="352"/>
      <c r="F26" s="353"/>
      <c r="G26" s="95">
        <f>'2. Formulation Roadmap'!F26</f>
        <v>0</v>
      </c>
    </row>
    <row r="27" spans="1:7" s="5" customFormat="1" ht="15.75" customHeight="1">
      <c r="A27" s="94" t="str">
        <f>IF('2. Formulation Roadmap'!F27="","", '2. Formulation Roadmap'!A27)</f>
        <v/>
      </c>
      <c r="B27" s="340" t="str">
        <f>IF('2. Formulation Roadmap'!F27="","", '2. Formulation Roadmap'!B27)</f>
        <v/>
      </c>
      <c r="C27" s="341"/>
      <c r="D27" s="340" t="str">
        <f>IF('2. Formulation Roadmap'!F27="","", '2. Formulation Roadmap'!D27)</f>
        <v/>
      </c>
      <c r="E27" s="352"/>
      <c r="F27" s="353"/>
      <c r="G27" s="95">
        <f>'2. Formulation Roadmap'!F27</f>
        <v>0</v>
      </c>
    </row>
    <row r="28" spans="1:7" s="5" customFormat="1" ht="15.75" customHeight="1">
      <c r="A28" s="94" t="str">
        <f>IF('2. Formulation Roadmap'!F28="","", '2. Formulation Roadmap'!A28)</f>
        <v/>
      </c>
      <c r="B28" s="340" t="str">
        <f>IF('2. Formulation Roadmap'!F28="","", '2. Formulation Roadmap'!B28)</f>
        <v/>
      </c>
      <c r="C28" s="341"/>
      <c r="D28" s="340" t="str">
        <f>IF('2. Formulation Roadmap'!F28="","", '2. Formulation Roadmap'!D28)</f>
        <v/>
      </c>
      <c r="E28" s="352"/>
      <c r="F28" s="353"/>
      <c r="G28" s="95">
        <f>'2. Formulation Roadmap'!F28</f>
        <v>0</v>
      </c>
    </row>
    <row r="29" spans="1:7" s="5" customFormat="1" ht="15.75" customHeight="1">
      <c r="A29" s="94" t="str">
        <f>IF('2. Formulation Roadmap'!F29="","", '2. Formulation Roadmap'!A29)</f>
        <v/>
      </c>
      <c r="B29" s="340" t="str">
        <f>IF('2. Formulation Roadmap'!F29="","", '2. Formulation Roadmap'!B29)</f>
        <v/>
      </c>
      <c r="C29" s="341"/>
      <c r="D29" s="340" t="str">
        <f>IF('2. Formulation Roadmap'!F29="","", '2. Formulation Roadmap'!D29)</f>
        <v/>
      </c>
      <c r="E29" s="352"/>
      <c r="F29" s="353"/>
      <c r="G29" s="95">
        <f>'2. Formulation Roadmap'!F29</f>
        <v>0</v>
      </c>
    </row>
    <row r="30" spans="1:7" s="5" customFormat="1" ht="15.75" customHeight="1">
      <c r="A30" s="94" t="str">
        <f>IF('2. Formulation Roadmap'!F30="","", '2. Formulation Roadmap'!A30)</f>
        <v/>
      </c>
      <c r="B30" s="340" t="str">
        <f>IF('2. Formulation Roadmap'!F30="","", '2. Formulation Roadmap'!B30)</f>
        <v/>
      </c>
      <c r="C30" s="341"/>
      <c r="D30" s="340" t="str">
        <f>IF('2. Formulation Roadmap'!F30="","", '2. Formulation Roadmap'!D30)</f>
        <v/>
      </c>
      <c r="E30" s="352"/>
      <c r="F30" s="353"/>
      <c r="G30" s="95">
        <f>'2. Formulation Roadmap'!F30</f>
        <v>0</v>
      </c>
    </row>
    <row r="31" spans="1:7" s="5" customFormat="1" ht="15.75" customHeight="1">
      <c r="A31" s="94" t="str">
        <f>IF('2. Formulation Roadmap'!F31="","", '2. Formulation Roadmap'!A31)</f>
        <v/>
      </c>
      <c r="B31" s="340" t="str">
        <f>IF('2. Formulation Roadmap'!F31="","", '2. Formulation Roadmap'!B31)</f>
        <v/>
      </c>
      <c r="C31" s="341"/>
      <c r="D31" s="340" t="str">
        <f>IF('2. Formulation Roadmap'!F31="","", '2. Formulation Roadmap'!D31)</f>
        <v/>
      </c>
      <c r="E31" s="352"/>
      <c r="F31" s="353"/>
      <c r="G31" s="95">
        <f>'2. Formulation Roadmap'!F31</f>
        <v>0</v>
      </c>
    </row>
    <row r="32" spans="1:7" s="5" customFormat="1" ht="15.75" customHeight="1">
      <c r="A32" s="94" t="str">
        <f>IF('2. Formulation Roadmap'!F32="","", '2. Formulation Roadmap'!A32)</f>
        <v/>
      </c>
      <c r="B32" s="340" t="str">
        <f>IF('2. Formulation Roadmap'!F32="","", '2. Formulation Roadmap'!B32)</f>
        <v/>
      </c>
      <c r="C32" s="341"/>
      <c r="D32" s="340" t="str">
        <f>IF('2. Formulation Roadmap'!F32="","", '2. Formulation Roadmap'!D32)</f>
        <v/>
      </c>
      <c r="E32" s="352"/>
      <c r="F32" s="353"/>
      <c r="G32" s="95">
        <f>'2. Formulation Roadmap'!F32</f>
        <v>0</v>
      </c>
    </row>
    <row r="33" spans="1:7" s="5" customFormat="1" ht="15.75" customHeight="1">
      <c r="A33" s="94" t="str">
        <f>IF('2. Formulation Roadmap'!F33="","", '2. Formulation Roadmap'!A33)</f>
        <v/>
      </c>
      <c r="B33" s="340" t="str">
        <f>IF('2. Formulation Roadmap'!F33="","", '2. Formulation Roadmap'!B33)</f>
        <v/>
      </c>
      <c r="C33" s="341"/>
      <c r="D33" s="340" t="str">
        <f>IF('2. Formulation Roadmap'!F33="","", '2. Formulation Roadmap'!D33)</f>
        <v/>
      </c>
      <c r="E33" s="352"/>
      <c r="F33" s="353"/>
      <c r="G33" s="95">
        <f>'2. Formulation Roadmap'!F33</f>
        <v>0</v>
      </c>
    </row>
    <row r="34" spans="1:7" s="5" customFormat="1" ht="15.75" customHeight="1">
      <c r="A34" s="94" t="str">
        <f>IF('2. Formulation Roadmap'!F34="","", '2. Formulation Roadmap'!A34)</f>
        <v/>
      </c>
      <c r="B34" s="340" t="str">
        <f>IF('2. Formulation Roadmap'!F34="","", '2. Formulation Roadmap'!B34)</f>
        <v/>
      </c>
      <c r="C34" s="341"/>
      <c r="D34" s="340" t="str">
        <f>IF('2. Formulation Roadmap'!F34="","", '2. Formulation Roadmap'!D34)</f>
        <v/>
      </c>
      <c r="E34" s="352"/>
      <c r="F34" s="353"/>
      <c r="G34" s="95">
        <f>'2. Formulation Roadmap'!F34</f>
        <v>0</v>
      </c>
    </row>
    <row r="35" spans="1:7" s="5" customFormat="1" ht="15.75" customHeight="1" thickBot="1">
      <c r="A35" s="96" t="str">
        <f>IF('2. Formulation Roadmap'!F35="","", '2. Formulation Roadmap'!A35)</f>
        <v/>
      </c>
      <c r="B35" s="346" t="str">
        <f>IF('2. Formulation Roadmap'!F35="","", '2. Formulation Roadmap'!B35)</f>
        <v/>
      </c>
      <c r="C35" s="347"/>
      <c r="D35" s="346" t="str">
        <f>IF('2. Formulation Roadmap'!F35="","", '2. Formulation Roadmap'!D35)</f>
        <v/>
      </c>
      <c r="E35" s="354"/>
      <c r="F35" s="355"/>
      <c r="G35" s="97">
        <f>'2. Formulation Roadmap'!F35</f>
        <v>0</v>
      </c>
    </row>
    <row r="36" spans="1:7" s="7" customFormat="1" ht="15.75" customHeight="1">
      <c r="A36" s="98"/>
      <c r="B36" s="99"/>
      <c r="C36" s="99"/>
      <c r="D36" s="100"/>
      <c r="E36" s="100"/>
      <c r="F36" s="100"/>
      <c r="G36" s="101"/>
    </row>
    <row r="37" spans="1:7" s="7" customFormat="1" ht="15.75" customHeight="1" thickBot="1">
      <c r="A37" s="102" t="s">
        <v>217</v>
      </c>
      <c r="B37" s="99"/>
      <c r="C37" s="99"/>
      <c r="D37" s="100"/>
      <c r="E37" s="100"/>
      <c r="F37" s="100"/>
      <c r="G37" s="101"/>
    </row>
    <row r="38" spans="1:7" s="7" customFormat="1" ht="30" customHeight="1">
      <c r="A38" s="103" t="s">
        <v>325</v>
      </c>
      <c r="B38" s="293" t="s">
        <v>245</v>
      </c>
      <c r="C38" s="300"/>
      <c r="D38" s="318" t="s">
        <v>216</v>
      </c>
      <c r="E38" s="319"/>
      <c r="F38" s="381"/>
      <c r="G38" s="104" t="s">
        <v>207</v>
      </c>
    </row>
    <row r="39" spans="1:7" s="7" customFormat="1" ht="15.75" customHeight="1">
      <c r="A39" s="105" t="str">
        <f>IF('2. Formulation Roadmap'!F39="","", '2. Formulation Roadmap'!A39)</f>
        <v/>
      </c>
      <c r="B39" s="340" t="str">
        <f>IF('2. Formulation Roadmap'!F39="","", '2. Formulation Roadmap'!B39)</f>
        <v/>
      </c>
      <c r="C39" s="341"/>
      <c r="D39" s="340" t="str">
        <f>IF('2. Formulation Roadmap'!F39="","", '2. Formulation Roadmap'!D39)</f>
        <v/>
      </c>
      <c r="E39" s="352"/>
      <c r="F39" s="353"/>
      <c r="G39" s="95">
        <f>'2. Formulation Roadmap'!F39</f>
        <v>0</v>
      </c>
    </row>
    <row r="40" spans="1:7" s="7" customFormat="1" ht="15.75" customHeight="1">
      <c r="A40" s="106" t="str">
        <f>IF('2. Formulation Roadmap'!F40="","", '2. Formulation Roadmap'!A40)</f>
        <v/>
      </c>
      <c r="B40" s="340" t="str">
        <f>IF('2. Formulation Roadmap'!F40="","", '2. Formulation Roadmap'!B40)</f>
        <v/>
      </c>
      <c r="C40" s="341"/>
      <c r="D40" s="340" t="str">
        <f>IF('2. Formulation Roadmap'!F40="","", '2. Formulation Roadmap'!D40)</f>
        <v/>
      </c>
      <c r="E40" s="352"/>
      <c r="F40" s="353"/>
      <c r="G40" s="107">
        <f>'2. Formulation Roadmap'!F40</f>
        <v>0</v>
      </c>
    </row>
    <row r="41" spans="1:7" s="7" customFormat="1" ht="15.75" customHeight="1">
      <c r="A41" s="106" t="str">
        <f>IF('2. Formulation Roadmap'!F41="","", '2. Formulation Roadmap'!A41)</f>
        <v/>
      </c>
      <c r="B41" s="340" t="str">
        <f>IF('2. Formulation Roadmap'!F41="","", '2. Formulation Roadmap'!B41)</f>
        <v/>
      </c>
      <c r="C41" s="341"/>
      <c r="D41" s="340" t="str">
        <f>IF('2. Formulation Roadmap'!F41="","", '2. Formulation Roadmap'!D41)</f>
        <v/>
      </c>
      <c r="E41" s="352"/>
      <c r="F41" s="353"/>
      <c r="G41" s="107">
        <f>'2. Formulation Roadmap'!F41</f>
        <v>0</v>
      </c>
    </row>
    <row r="42" spans="1:7" s="7" customFormat="1" ht="15.75" customHeight="1" thickBot="1">
      <c r="A42" s="108" t="str">
        <f>IF('2. Formulation Roadmap'!F42="","", '2. Formulation Roadmap'!A42)</f>
        <v/>
      </c>
      <c r="B42" s="346" t="str">
        <f>IF('2. Formulation Roadmap'!F42="","", '2. Formulation Roadmap'!B42)</f>
        <v/>
      </c>
      <c r="C42" s="347"/>
      <c r="D42" s="346" t="str">
        <f>IF('2. Formulation Roadmap'!F42="","", '2. Formulation Roadmap'!D42)</f>
        <v/>
      </c>
      <c r="E42" s="354"/>
      <c r="F42" s="355"/>
      <c r="G42" s="97">
        <f>'2. Formulation Roadmap'!F42</f>
        <v>0</v>
      </c>
    </row>
    <row r="43" spans="1:7" s="5" customFormat="1" ht="15.75" customHeight="1">
      <c r="A43" s="109"/>
      <c r="B43" s="110"/>
      <c r="C43" s="110"/>
      <c r="D43" s="110"/>
      <c r="E43" s="110"/>
      <c r="F43" s="75"/>
      <c r="G43" s="111"/>
    </row>
    <row r="44" spans="1:7" s="5" customFormat="1" ht="15.75" customHeight="1" thickBot="1">
      <c r="A44" s="91" t="s">
        <v>219</v>
      </c>
      <c r="B44" s="110"/>
      <c r="C44" s="110"/>
      <c r="D44" s="110"/>
      <c r="E44" s="110"/>
      <c r="F44" s="75"/>
      <c r="G44" s="111"/>
    </row>
    <row r="45" spans="1:7" s="6" customFormat="1" ht="30" customHeight="1">
      <c r="A45" s="92" t="s">
        <v>218</v>
      </c>
      <c r="B45" s="293" t="s">
        <v>245</v>
      </c>
      <c r="C45" s="300"/>
      <c r="D45" s="293" t="s">
        <v>216</v>
      </c>
      <c r="E45" s="294"/>
      <c r="F45" s="351"/>
      <c r="G45" s="93" t="s">
        <v>207</v>
      </c>
    </row>
    <row r="46" spans="1:7" s="5" customFormat="1" ht="15.75" customHeight="1">
      <c r="A46" s="94" t="str">
        <f>IF('2. Formulation Roadmap'!F46="","", '2. Formulation Roadmap'!A46)</f>
        <v/>
      </c>
      <c r="B46" s="340" t="str">
        <f>IF('2. Formulation Roadmap'!F46="","", '2. Formulation Roadmap'!B46)</f>
        <v/>
      </c>
      <c r="C46" s="341"/>
      <c r="D46" s="340" t="str">
        <f>IF('2. Formulation Roadmap'!F46="","", '2. Formulation Roadmap'!D46)</f>
        <v/>
      </c>
      <c r="E46" s="352"/>
      <c r="F46" s="353"/>
      <c r="G46" s="95">
        <f>'2. Formulation Roadmap'!F46</f>
        <v>0</v>
      </c>
    </row>
    <row r="47" spans="1:7" s="5" customFormat="1" ht="15.75" customHeight="1">
      <c r="A47" s="94" t="str">
        <f>IF('2. Formulation Roadmap'!F47="","", '2. Formulation Roadmap'!A47)</f>
        <v/>
      </c>
      <c r="B47" s="340" t="str">
        <f>IF('2. Formulation Roadmap'!F47="","", '2. Formulation Roadmap'!B47)</f>
        <v/>
      </c>
      <c r="C47" s="341"/>
      <c r="D47" s="340" t="str">
        <f>IF('2. Formulation Roadmap'!F47="","", '2. Formulation Roadmap'!D47)</f>
        <v/>
      </c>
      <c r="E47" s="352"/>
      <c r="F47" s="353"/>
      <c r="G47" s="95">
        <f>'2. Formulation Roadmap'!F47</f>
        <v>0</v>
      </c>
    </row>
    <row r="48" spans="1:7" s="5" customFormat="1" ht="15.75" customHeight="1">
      <c r="A48" s="94" t="str">
        <f>IF('2. Formulation Roadmap'!F48="","", '2. Formulation Roadmap'!A48)</f>
        <v/>
      </c>
      <c r="B48" s="340" t="str">
        <f>IF('2. Formulation Roadmap'!F48="","", '2. Formulation Roadmap'!B48)</f>
        <v/>
      </c>
      <c r="C48" s="341"/>
      <c r="D48" s="340" t="str">
        <f>IF('2. Formulation Roadmap'!F48="","", '2. Formulation Roadmap'!D48)</f>
        <v/>
      </c>
      <c r="E48" s="352"/>
      <c r="F48" s="353"/>
      <c r="G48" s="95">
        <f>'2. Formulation Roadmap'!F48</f>
        <v>0</v>
      </c>
    </row>
    <row r="49" spans="1:7" s="5" customFormat="1" ht="15.75" customHeight="1">
      <c r="A49" s="94" t="str">
        <f>IF('2. Formulation Roadmap'!F49="","", '2. Formulation Roadmap'!A49)</f>
        <v/>
      </c>
      <c r="B49" s="340" t="str">
        <f>IF('2. Formulation Roadmap'!F49="","", '2. Formulation Roadmap'!B49)</f>
        <v/>
      </c>
      <c r="C49" s="341"/>
      <c r="D49" s="340" t="str">
        <f>IF('2. Formulation Roadmap'!F49="","", '2. Formulation Roadmap'!D49)</f>
        <v/>
      </c>
      <c r="E49" s="352"/>
      <c r="F49" s="353"/>
      <c r="G49" s="95">
        <f>'2. Formulation Roadmap'!F49</f>
        <v>0</v>
      </c>
    </row>
    <row r="50" spans="1:7" s="5" customFormat="1" ht="15.75" customHeight="1">
      <c r="A50" s="94" t="str">
        <f>IF('2. Formulation Roadmap'!F50="","", '2. Formulation Roadmap'!A50)</f>
        <v/>
      </c>
      <c r="B50" s="340" t="str">
        <f>IF('2. Formulation Roadmap'!F50="","", '2. Formulation Roadmap'!B50)</f>
        <v/>
      </c>
      <c r="C50" s="341"/>
      <c r="D50" s="340" t="str">
        <f>IF('2. Formulation Roadmap'!F50="","", '2. Formulation Roadmap'!D50)</f>
        <v/>
      </c>
      <c r="E50" s="352"/>
      <c r="F50" s="353"/>
      <c r="G50" s="95">
        <f>'2. Formulation Roadmap'!F50</f>
        <v>0</v>
      </c>
    </row>
    <row r="51" spans="1:7" s="5" customFormat="1" ht="15.75" customHeight="1">
      <c r="A51" s="94" t="str">
        <f>IF('2. Formulation Roadmap'!F51="","", '2. Formulation Roadmap'!A51)</f>
        <v/>
      </c>
      <c r="B51" s="340" t="str">
        <f>IF('2. Formulation Roadmap'!F51="","", '2. Formulation Roadmap'!B51)</f>
        <v/>
      </c>
      <c r="C51" s="341"/>
      <c r="D51" s="340" t="str">
        <f>IF('2. Formulation Roadmap'!F51="","", '2. Formulation Roadmap'!D51)</f>
        <v/>
      </c>
      <c r="E51" s="352"/>
      <c r="F51" s="353"/>
      <c r="G51" s="95">
        <f>'2. Formulation Roadmap'!F51</f>
        <v>0</v>
      </c>
    </row>
    <row r="52" spans="1:7" s="5" customFormat="1" ht="15.75" customHeight="1">
      <c r="A52" s="94" t="str">
        <f>IF('2. Formulation Roadmap'!F52="","", '2. Formulation Roadmap'!A52)</f>
        <v/>
      </c>
      <c r="B52" s="340" t="str">
        <f>IF('2. Formulation Roadmap'!F52="","", '2. Formulation Roadmap'!B52)</f>
        <v/>
      </c>
      <c r="C52" s="341"/>
      <c r="D52" s="340" t="str">
        <f>IF('2. Formulation Roadmap'!F52="","", '2. Formulation Roadmap'!D52)</f>
        <v/>
      </c>
      <c r="E52" s="352"/>
      <c r="F52" s="353"/>
      <c r="G52" s="95">
        <f>'2. Formulation Roadmap'!F52</f>
        <v>0</v>
      </c>
    </row>
    <row r="53" spans="1:7" s="5" customFormat="1" ht="15.75" customHeight="1">
      <c r="A53" s="112" t="str">
        <f>IF('2. Formulation Roadmap'!F53="","", '2. Formulation Roadmap'!A53)</f>
        <v/>
      </c>
      <c r="B53" s="340" t="str">
        <f>IF('2. Formulation Roadmap'!F53="","", '2. Formulation Roadmap'!B53)</f>
        <v/>
      </c>
      <c r="C53" s="341"/>
      <c r="D53" s="340" t="str">
        <f>IF('2. Formulation Roadmap'!F53="","", '2. Formulation Roadmap'!D53)</f>
        <v/>
      </c>
      <c r="E53" s="352"/>
      <c r="F53" s="353"/>
      <c r="G53" s="95">
        <f>'2. Formulation Roadmap'!F53</f>
        <v>0</v>
      </c>
    </row>
    <row r="54" spans="1:7" s="5" customFormat="1" ht="15.75" customHeight="1">
      <c r="A54" s="112" t="str">
        <f>IF('2. Formulation Roadmap'!F54="","", '2. Formulation Roadmap'!A54)</f>
        <v/>
      </c>
      <c r="B54" s="340" t="str">
        <f>IF('2. Formulation Roadmap'!F54="","", '2. Formulation Roadmap'!B54)</f>
        <v/>
      </c>
      <c r="C54" s="341"/>
      <c r="D54" s="340" t="str">
        <f>IF('2. Formulation Roadmap'!F54="","", '2. Formulation Roadmap'!D54)</f>
        <v/>
      </c>
      <c r="E54" s="352"/>
      <c r="F54" s="353"/>
      <c r="G54" s="95">
        <f>'2. Formulation Roadmap'!F54</f>
        <v>0</v>
      </c>
    </row>
    <row r="55" spans="1:7" s="8" customFormat="1" ht="15.75" customHeight="1" thickBot="1">
      <c r="A55" s="113" t="str">
        <f>IF('2. Formulation Roadmap'!F55="","", '2. Formulation Roadmap'!A55)</f>
        <v/>
      </c>
      <c r="B55" s="346" t="str">
        <f>IF('2. Formulation Roadmap'!F55="","", '2. Formulation Roadmap'!B55)</f>
        <v/>
      </c>
      <c r="C55" s="347"/>
      <c r="D55" s="346" t="str">
        <f>IF('2. Formulation Roadmap'!F55="","", '2. Formulation Roadmap'!D55)</f>
        <v/>
      </c>
      <c r="E55" s="354"/>
      <c r="F55" s="355"/>
      <c r="G55" s="97">
        <f>'2. Formulation Roadmap'!F55</f>
        <v>0</v>
      </c>
    </row>
    <row r="56" spans="1:7" ht="15.75" customHeight="1">
      <c r="A56" s="114"/>
      <c r="B56" s="88"/>
      <c r="C56" s="88"/>
      <c r="D56" s="356" t="s">
        <v>132</v>
      </c>
      <c r="E56" s="356"/>
      <c r="F56" s="356"/>
      <c r="G56" s="115">
        <f>SUM(G26:G35,G39:G42,G46:G55)</f>
        <v>0</v>
      </c>
    </row>
    <row r="57" spans="1:7" ht="15.75" customHeight="1">
      <c r="A57" s="114"/>
      <c r="B57" s="88"/>
      <c r="C57" s="88"/>
      <c r="D57" s="69"/>
      <c r="E57" s="84"/>
      <c r="F57" s="116"/>
      <c r="G57" s="86" t="str">
        <f>IF(G56&lt;100,"(Sum must equal 100 wt%)",IF(G56&gt;100,"(sum must equal 100 wt%)",IF(G56=100," ")))</f>
        <v>(Sum must equal 100 wt%)</v>
      </c>
    </row>
    <row r="58" spans="1:7" ht="15.75" customHeight="1">
      <c r="A58" s="114"/>
      <c r="B58" s="88"/>
      <c r="C58" s="88"/>
      <c r="D58" s="69"/>
      <c r="E58" s="69"/>
      <c r="F58" s="68"/>
      <c r="G58" s="117"/>
    </row>
    <row r="59" spans="1:7" ht="30" customHeight="1" thickBot="1">
      <c r="A59" s="118" t="s">
        <v>229</v>
      </c>
      <c r="B59" s="119"/>
      <c r="C59" s="119"/>
      <c r="D59" s="119"/>
      <c r="E59" s="120"/>
      <c r="F59" s="119"/>
      <c r="G59" s="119"/>
    </row>
    <row r="60" spans="1:7" ht="30" customHeight="1" thickBot="1">
      <c r="A60" s="121" t="s">
        <v>82</v>
      </c>
      <c r="B60" s="122" t="s">
        <v>133</v>
      </c>
      <c r="C60" s="122" t="s">
        <v>134</v>
      </c>
      <c r="D60" s="316" t="s">
        <v>366</v>
      </c>
      <c r="E60" s="316"/>
      <c r="F60" s="317" t="s">
        <v>208</v>
      </c>
      <c r="G60" s="359"/>
    </row>
    <row r="61" spans="1:7" ht="45" customHeight="1">
      <c r="A61" s="123" t="s">
        <v>278</v>
      </c>
      <c r="B61" s="183" t="s">
        <v>401</v>
      </c>
      <c r="C61" s="124" t="s">
        <v>85</v>
      </c>
      <c r="D61" s="279" t="s">
        <v>360</v>
      </c>
      <c r="E61" s="302"/>
      <c r="F61" s="357"/>
      <c r="G61" s="358"/>
    </row>
    <row r="62" spans="1:7" ht="30" customHeight="1">
      <c r="A62" s="123" t="s">
        <v>279</v>
      </c>
      <c r="B62" s="125" t="s">
        <v>284</v>
      </c>
      <c r="C62" s="124" t="s">
        <v>85</v>
      </c>
      <c r="D62" s="279" t="s">
        <v>303</v>
      </c>
      <c r="E62" s="302"/>
      <c r="F62" s="338"/>
      <c r="G62" s="339"/>
    </row>
    <row r="63" spans="1:7" ht="30" customHeight="1">
      <c r="A63" s="123" t="s">
        <v>135</v>
      </c>
      <c r="B63" s="124" t="s">
        <v>86</v>
      </c>
      <c r="C63" s="124" t="s">
        <v>85</v>
      </c>
      <c r="D63" s="279" t="s">
        <v>137</v>
      </c>
      <c r="E63" s="302"/>
      <c r="F63" s="338"/>
      <c r="G63" s="339"/>
    </row>
    <row r="64" spans="1:7" ht="30" customHeight="1">
      <c r="A64" s="123" t="s">
        <v>136</v>
      </c>
      <c r="B64" s="124" t="s">
        <v>87</v>
      </c>
      <c r="C64" s="124" t="s">
        <v>85</v>
      </c>
      <c r="D64" s="279" t="s">
        <v>305</v>
      </c>
      <c r="E64" s="302"/>
      <c r="F64" s="338"/>
      <c r="G64" s="339"/>
    </row>
    <row r="65" spans="1:7" ht="30" customHeight="1">
      <c r="A65" s="123" t="s">
        <v>138</v>
      </c>
      <c r="B65" s="124" t="s">
        <v>87</v>
      </c>
      <c r="C65" s="124" t="s">
        <v>85</v>
      </c>
      <c r="D65" s="279" t="s">
        <v>306</v>
      </c>
      <c r="E65" s="302"/>
      <c r="F65" s="338"/>
      <c r="G65" s="339"/>
    </row>
    <row r="66" spans="1:7" ht="30" customHeight="1">
      <c r="A66" s="196" t="s">
        <v>402</v>
      </c>
      <c r="B66" s="124" t="s">
        <v>280</v>
      </c>
      <c r="C66" s="124" t="s">
        <v>85</v>
      </c>
      <c r="D66" s="279" t="s">
        <v>303</v>
      </c>
      <c r="E66" s="302"/>
      <c r="F66" s="338"/>
      <c r="G66" s="339"/>
    </row>
    <row r="67" spans="1:7" ht="30" customHeight="1">
      <c r="A67" s="196" t="s">
        <v>403</v>
      </c>
      <c r="B67" s="124" t="s">
        <v>280</v>
      </c>
      <c r="C67" s="124" t="s">
        <v>85</v>
      </c>
      <c r="D67" s="279" t="s">
        <v>303</v>
      </c>
      <c r="E67" s="302"/>
      <c r="F67" s="338"/>
      <c r="G67" s="339"/>
    </row>
    <row r="68" spans="1:7" ht="30" customHeight="1">
      <c r="A68" s="196" t="s">
        <v>404</v>
      </c>
      <c r="B68" s="124" t="s">
        <v>280</v>
      </c>
      <c r="C68" s="124" t="s">
        <v>85</v>
      </c>
      <c r="D68" s="279" t="s">
        <v>303</v>
      </c>
      <c r="E68" s="302"/>
      <c r="F68" s="338"/>
      <c r="G68" s="339"/>
    </row>
    <row r="69" spans="1:7" ht="30" customHeight="1">
      <c r="A69" s="196" t="s">
        <v>405</v>
      </c>
      <c r="B69" s="124" t="s">
        <v>280</v>
      </c>
      <c r="C69" s="124" t="s">
        <v>85</v>
      </c>
      <c r="D69" s="279" t="s">
        <v>303</v>
      </c>
      <c r="E69" s="302"/>
      <c r="F69" s="338"/>
      <c r="G69" s="339"/>
    </row>
    <row r="70" spans="1:7" ht="30" customHeight="1">
      <c r="A70" s="123" t="s">
        <v>281</v>
      </c>
      <c r="B70" s="124" t="s">
        <v>280</v>
      </c>
      <c r="C70" s="124" t="s">
        <v>122</v>
      </c>
      <c r="D70" s="332" t="s">
        <v>372</v>
      </c>
      <c r="E70" s="302"/>
      <c r="F70" s="338"/>
      <c r="G70" s="339"/>
    </row>
    <row r="71" spans="1:7" ht="30" customHeight="1">
      <c r="A71" s="123" t="s">
        <v>140</v>
      </c>
      <c r="B71" s="124" t="s">
        <v>145</v>
      </c>
      <c r="C71" s="124" t="s">
        <v>60</v>
      </c>
      <c r="D71" s="279" t="s">
        <v>303</v>
      </c>
      <c r="E71" s="302"/>
      <c r="F71" s="338"/>
      <c r="G71" s="339"/>
    </row>
    <row r="72" spans="1:7" ht="45" customHeight="1">
      <c r="A72" s="123" t="s">
        <v>141</v>
      </c>
      <c r="B72" s="124" t="s">
        <v>145</v>
      </c>
      <c r="C72" s="124" t="s">
        <v>60</v>
      </c>
      <c r="D72" s="279" t="s">
        <v>361</v>
      </c>
      <c r="E72" s="302"/>
      <c r="F72" s="338"/>
      <c r="G72" s="339"/>
    </row>
    <row r="73" spans="1:7" ht="30" customHeight="1">
      <c r="A73" s="123" t="s">
        <v>285</v>
      </c>
      <c r="B73" s="124" t="s">
        <v>153</v>
      </c>
      <c r="C73" s="124" t="s">
        <v>122</v>
      </c>
      <c r="D73" s="279" t="s">
        <v>303</v>
      </c>
      <c r="E73" s="302"/>
      <c r="F73" s="338"/>
      <c r="G73" s="339"/>
    </row>
    <row r="74" spans="1:7" ht="30" customHeight="1">
      <c r="A74" s="123" t="s">
        <v>286</v>
      </c>
      <c r="B74" s="124" t="s">
        <v>145</v>
      </c>
      <c r="C74" s="124" t="s">
        <v>60</v>
      </c>
      <c r="D74" s="279" t="s">
        <v>303</v>
      </c>
      <c r="E74" s="302"/>
      <c r="F74" s="338"/>
      <c r="G74" s="339"/>
    </row>
    <row r="75" spans="1:7" ht="30" customHeight="1">
      <c r="A75" s="123" t="s">
        <v>287</v>
      </c>
      <c r="B75" s="124" t="s">
        <v>153</v>
      </c>
      <c r="C75" s="124" t="s">
        <v>122</v>
      </c>
      <c r="D75" s="279" t="s">
        <v>303</v>
      </c>
      <c r="E75" s="302"/>
      <c r="F75" s="338"/>
      <c r="G75" s="339"/>
    </row>
    <row r="76" spans="1:7" ht="45" customHeight="1">
      <c r="A76" s="123" t="s">
        <v>143</v>
      </c>
      <c r="B76" s="124" t="s">
        <v>282</v>
      </c>
      <c r="C76" s="124" t="s">
        <v>60</v>
      </c>
      <c r="D76" s="279" t="s">
        <v>361</v>
      </c>
      <c r="E76" s="302"/>
      <c r="F76" s="338"/>
      <c r="G76" s="339"/>
    </row>
    <row r="77" spans="1:7" ht="45" customHeight="1">
      <c r="A77" s="123" t="s">
        <v>283</v>
      </c>
      <c r="B77" s="183" t="s">
        <v>406</v>
      </c>
      <c r="C77" s="124" t="s">
        <v>85</v>
      </c>
      <c r="D77" s="281" t="s">
        <v>362</v>
      </c>
      <c r="E77" s="284"/>
      <c r="F77" s="338"/>
      <c r="G77" s="339"/>
    </row>
    <row r="78" spans="1:7" ht="45" customHeight="1">
      <c r="A78" s="123" t="s">
        <v>139</v>
      </c>
      <c r="B78" s="183" t="s">
        <v>373</v>
      </c>
      <c r="C78" s="124" t="s">
        <v>128</v>
      </c>
      <c r="D78" s="279" t="s">
        <v>288</v>
      </c>
      <c r="E78" s="302"/>
      <c r="F78" s="338"/>
      <c r="G78" s="339"/>
    </row>
    <row r="79" spans="1:7" ht="30" customHeight="1">
      <c r="A79" s="123" t="s">
        <v>88</v>
      </c>
      <c r="B79" s="124" t="s">
        <v>144</v>
      </c>
      <c r="C79" s="124" t="s">
        <v>128</v>
      </c>
      <c r="D79" s="279" t="s">
        <v>363</v>
      </c>
      <c r="E79" s="302"/>
      <c r="F79" s="338"/>
      <c r="G79" s="339"/>
    </row>
    <row r="80" spans="1:7" ht="30" customHeight="1">
      <c r="A80" s="123" t="s">
        <v>142</v>
      </c>
      <c r="B80" s="124" t="s">
        <v>146</v>
      </c>
      <c r="C80" s="124" t="s">
        <v>248</v>
      </c>
      <c r="D80" s="281" t="s">
        <v>303</v>
      </c>
      <c r="E80" s="284"/>
      <c r="F80" s="338"/>
      <c r="G80" s="339"/>
    </row>
    <row r="81" spans="1:7" ht="30" customHeight="1">
      <c r="A81" s="123" t="s">
        <v>90</v>
      </c>
      <c r="B81" s="124" t="s">
        <v>147</v>
      </c>
      <c r="C81" s="124" t="s">
        <v>91</v>
      </c>
      <c r="D81" s="279" t="s">
        <v>92</v>
      </c>
      <c r="E81" s="302"/>
      <c r="F81" s="338"/>
      <c r="G81" s="339"/>
    </row>
    <row r="82" spans="1:7" ht="30" customHeight="1">
      <c r="A82" s="123" t="s">
        <v>93</v>
      </c>
      <c r="B82" s="124" t="s">
        <v>94</v>
      </c>
      <c r="C82" s="124" t="s">
        <v>91</v>
      </c>
      <c r="D82" s="279" t="s">
        <v>303</v>
      </c>
      <c r="E82" s="302"/>
      <c r="F82" s="338"/>
      <c r="G82" s="339"/>
    </row>
    <row r="83" spans="1:7" ht="30" customHeight="1">
      <c r="A83" s="123" t="s">
        <v>95</v>
      </c>
      <c r="B83" s="124" t="s">
        <v>154</v>
      </c>
      <c r="C83" s="124" t="s">
        <v>96</v>
      </c>
      <c r="D83" s="279" t="s">
        <v>303</v>
      </c>
      <c r="E83" s="302"/>
      <c r="F83" s="342"/>
      <c r="G83" s="339"/>
    </row>
    <row r="84" spans="1:7" ht="30" customHeight="1">
      <c r="A84" s="123" t="s">
        <v>97</v>
      </c>
      <c r="B84" s="124" t="s">
        <v>155</v>
      </c>
      <c r="C84" s="124" t="s">
        <v>96</v>
      </c>
      <c r="D84" s="279" t="s">
        <v>303</v>
      </c>
      <c r="E84" s="302"/>
      <c r="F84" s="338"/>
      <c r="G84" s="339"/>
    </row>
    <row r="85" spans="1:7" ht="30" customHeight="1">
      <c r="A85" s="123" t="s">
        <v>98</v>
      </c>
      <c r="B85" s="124" t="s">
        <v>99</v>
      </c>
      <c r="C85" s="124" t="s">
        <v>100</v>
      </c>
      <c r="D85" s="281" t="s">
        <v>336</v>
      </c>
      <c r="E85" s="284"/>
      <c r="F85" s="338"/>
      <c r="G85" s="339"/>
    </row>
    <row r="86" spans="1:7" ht="30" customHeight="1">
      <c r="A86" s="123" t="s">
        <v>101</v>
      </c>
      <c r="B86" s="124" t="s">
        <v>99</v>
      </c>
      <c r="C86" s="124" t="s">
        <v>100</v>
      </c>
      <c r="D86" s="281" t="s">
        <v>336</v>
      </c>
      <c r="E86" s="284"/>
      <c r="F86" s="338"/>
      <c r="G86" s="339"/>
    </row>
    <row r="87" spans="1:7" ht="30" customHeight="1">
      <c r="A87" s="123" t="s">
        <v>102</v>
      </c>
      <c r="B87" s="124" t="s">
        <v>99</v>
      </c>
      <c r="C87" s="124" t="s">
        <v>100</v>
      </c>
      <c r="D87" s="281" t="s">
        <v>336</v>
      </c>
      <c r="E87" s="284"/>
      <c r="F87" s="338"/>
      <c r="G87" s="339"/>
    </row>
    <row r="88" spans="1:7" ht="30" customHeight="1">
      <c r="A88" s="123" t="s">
        <v>103</v>
      </c>
      <c r="B88" s="124" t="s">
        <v>326</v>
      </c>
      <c r="C88" s="124" t="s">
        <v>100</v>
      </c>
      <c r="D88" s="281" t="s">
        <v>104</v>
      </c>
      <c r="E88" s="284"/>
      <c r="F88" s="338"/>
      <c r="G88" s="339"/>
    </row>
    <row r="89" spans="1:7" ht="30" customHeight="1">
      <c r="A89" s="123" t="s">
        <v>105</v>
      </c>
      <c r="B89" s="124" t="s">
        <v>99</v>
      </c>
      <c r="C89" s="124" t="s">
        <v>100</v>
      </c>
      <c r="D89" s="281" t="s">
        <v>336</v>
      </c>
      <c r="E89" s="284"/>
      <c r="F89" s="338"/>
      <c r="G89" s="339"/>
    </row>
    <row r="90" spans="1:7" ht="30" customHeight="1">
      <c r="A90" s="123" t="s">
        <v>106</v>
      </c>
      <c r="B90" s="124" t="s">
        <v>99</v>
      </c>
      <c r="C90" s="124" t="s">
        <v>100</v>
      </c>
      <c r="D90" s="281" t="s">
        <v>336</v>
      </c>
      <c r="E90" s="284"/>
      <c r="F90" s="338"/>
      <c r="G90" s="339"/>
    </row>
    <row r="91" spans="1:7" ht="30" customHeight="1">
      <c r="A91" s="123" t="s">
        <v>107</v>
      </c>
      <c r="B91" s="124" t="s">
        <v>99</v>
      </c>
      <c r="C91" s="124" t="s">
        <v>100</v>
      </c>
      <c r="D91" s="281" t="s">
        <v>336</v>
      </c>
      <c r="E91" s="284"/>
      <c r="F91" s="338"/>
      <c r="G91" s="339"/>
    </row>
    <row r="92" spans="1:7" ht="30" customHeight="1">
      <c r="A92" s="123" t="s">
        <v>108</v>
      </c>
      <c r="B92" s="124" t="s">
        <v>99</v>
      </c>
      <c r="C92" s="124" t="s">
        <v>100</v>
      </c>
      <c r="D92" s="281" t="s">
        <v>336</v>
      </c>
      <c r="E92" s="284"/>
      <c r="F92" s="338"/>
      <c r="G92" s="339"/>
    </row>
    <row r="93" spans="1:7" ht="30" customHeight="1">
      <c r="A93" s="123" t="s">
        <v>109</v>
      </c>
      <c r="B93" s="124" t="s">
        <v>148</v>
      </c>
      <c r="C93" s="124" t="s">
        <v>100</v>
      </c>
      <c r="D93" s="281" t="s">
        <v>336</v>
      </c>
      <c r="E93" s="284"/>
      <c r="F93" s="338"/>
      <c r="G93" s="339"/>
    </row>
    <row r="94" spans="1:7" ht="30" customHeight="1">
      <c r="A94" s="123" t="s">
        <v>110</v>
      </c>
      <c r="B94" s="124" t="s">
        <v>149</v>
      </c>
      <c r="C94" s="124" t="s">
        <v>100</v>
      </c>
      <c r="D94" s="281" t="s">
        <v>364</v>
      </c>
      <c r="E94" s="284"/>
      <c r="F94" s="338"/>
      <c r="G94" s="339"/>
    </row>
    <row r="95" spans="1:7" ht="30" customHeight="1">
      <c r="A95" s="123" t="s">
        <v>111</v>
      </c>
      <c r="B95" s="124" t="s">
        <v>99</v>
      </c>
      <c r="C95" s="124" t="s">
        <v>100</v>
      </c>
      <c r="D95" s="281" t="s">
        <v>336</v>
      </c>
      <c r="E95" s="284"/>
      <c r="F95" s="338"/>
      <c r="G95" s="339"/>
    </row>
    <row r="96" spans="1:7" ht="30" customHeight="1">
      <c r="A96" s="123" t="s">
        <v>112</v>
      </c>
      <c r="B96" s="124" t="s">
        <v>99</v>
      </c>
      <c r="C96" s="124" t="s">
        <v>100</v>
      </c>
      <c r="D96" s="281" t="s">
        <v>336</v>
      </c>
      <c r="E96" s="284"/>
      <c r="F96" s="338"/>
      <c r="G96" s="339"/>
    </row>
    <row r="97" spans="1:7" ht="45" customHeight="1">
      <c r="A97" s="123" t="s">
        <v>113</v>
      </c>
      <c r="B97" s="124" t="s">
        <v>156</v>
      </c>
      <c r="C97" s="124" t="s">
        <v>100</v>
      </c>
      <c r="D97" s="348" t="s">
        <v>374</v>
      </c>
      <c r="E97" s="284"/>
      <c r="F97" s="338"/>
      <c r="G97" s="339"/>
    </row>
    <row r="98" spans="1:7" ht="30" customHeight="1">
      <c r="A98" s="123" t="s">
        <v>289</v>
      </c>
      <c r="B98" s="124" t="s">
        <v>99</v>
      </c>
      <c r="C98" s="124" t="s">
        <v>100</v>
      </c>
      <c r="D98" s="281" t="s">
        <v>336</v>
      </c>
      <c r="E98" s="284"/>
      <c r="F98" s="338"/>
      <c r="G98" s="339"/>
    </row>
    <row r="99" spans="1:7" ht="30" customHeight="1">
      <c r="A99" s="123" t="s">
        <v>114</v>
      </c>
      <c r="B99" s="124" t="s">
        <v>99</v>
      </c>
      <c r="C99" s="124" t="s">
        <v>100</v>
      </c>
      <c r="D99" s="281" t="s">
        <v>336</v>
      </c>
      <c r="E99" s="284"/>
      <c r="F99" s="338"/>
      <c r="G99" s="339"/>
    </row>
    <row r="100" spans="1:7" ht="30" customHeight="1">
      <c r="A100" s="126" t="s">
        <v>338</v>
      </c>
      <c r="B100" s="125" t="s">
        <v>115</v>
      </c>
      <c r="C100" s="125" t="s">
        <v>116</v>
      </c>
      <c r="D100" s="349" t="s">
        <v>334</v>
      </c>
      <c r="E100" s="350"/>
      <c r="F100" s="342"/>
      <c r="G100" s="366"/>
    </row>
    <row r="101" spans="1:7" ht="30" customHeight="1">
      <c r="A101" s="126" t="s">
        <v>339</v>
      </c>
      <c r="B101" s="125" t="s">
        <v>115</v>
      </c>
      <c r="C101" s="125" t="s">
        <v>116</v>
      </c>
      <c r="D101" s="349">
        <v>0</v>
      </c>
      <c r="E101" s="350"/>
      <c r="F101" s="342"/>
      <c r="G101" s="366"/>
    </row>
    <row r="102" spans="1:7" ht="30" customHeight="1">
      <c r="A102" s="126" t="s">
        <v>340</v>
      </c>
      <c r="B102" s="125" t="s">
        <v>115</v>
      </c>
      <c r="C102" s="125" t="s">
        <v>116</v>
      </c>
      <c r="D102" s="349" t="s">
        <v>335</v>
      </c>
      <c r="E102" s="350"/>
      <c r="F102" s="342"/>
      <c r="G102" s="366"/>
    </row>
    <row r="103" spans="1:7" ht="30" customHeight="1">
      <c r="A103" s="126" t="s">
        <v>341</v>
      </c>
      <c r="B103" s="125" t="s">
        <v>115</v>
      </c>
      <c r="C103" s="125" t="s">
        <v>116</v>
      </c>
      <c r="D103" s="349" t="s">
        <v>331</v>
      </c>
      <c r="E103" s="350"/>
      <c r="F103" s="342"/>
      <c r="G103" s="366"/>
    </row>
    <row r="104" spans="1:7" ht="30" customHeight="1">
      <c r="A104" s="126" t="s">
        <v>342</v>
      </c>
      <c r="B104" s="125" t="s">
        <v>115</v>
      </c>
      <c r="C104" s="125" t="s">
        <v>116</v>
      </c>
      <c r="D104" s="349">
        <v>10</v>
      </c>
      <c r="E104" s="350"/>
      <c r="F104" s="342"/>
      <c r="G104" s="366"/>
    </row>
    <row r="105" spans="1:7" ht="30" customHeight="1">
      <c r="A105" s="126" t="s">
        <v>343</v>
      </c>
      <c r="B105" s="125" t="s">
        <v>115</v>
      </c>
      <c r="C105" s="125" t="s">
        <v>116</v>
      </c>
      <c r="D105" s="349">
        <v>0</v>
      </c>
      <c r="E105" s="350"/>
      <c r="F105" s="342"/>
      <c r="G105" s="366"/>
    </row>
    <row r="106" spans="1:7" ht="45" customHeight="1">
      <c r="A106" s="126" t="s">
        <v>344</v>
      </c>
      <c r="B106" s="125" t="s">
        <v>117</v>
      </c>
      <c r="C106" s="125" t="s">
        <v>116</v>
      </c>
      <c r="D106" s="349">
        <v>100</v>
      </c>
      <c r="E106" s="350"/>
      <c r="F106" s="342"/>
      <c r="G106" s="366"/>
    </row>
    <row r="107" spans="1:7" ht="45" customHeight="1">
      <c r="A107" s="126" t="s">
        <v>345</v>
      </c>
      <c r="B107" s="125" t="s">
        <v>117</v>
      </c>
      <c r="C107" s="125" t="s">
        <v>116</v>
      </c>
      <c r="D107" s="349" t="s">
        <v>331</v>
      </c>
      <c r="E107" s="350"/>
      <c r="F107" s="342"/>
      <c r="G107" s="366"/>
    </row>
    <row r="108" spans="1:7" ht="30" customHeight="1">
      <c r="A108" s="123" t="s">
        <v>118</v>
      </c>
      <c r="B108" s="124" t="s">
        <v>119</v>
      </c>
      <c r="C108" s="124" t="s">
        <v>246</v>
      </c>
      <c r="D108" s="279" t="s">
        <v>120</v>
      </c>
      <c r="E108" s="302"/>
      <c r="F108" s="338"/>
      <c r="G108" s="339"/>
    </row>
    <row r="109" spans="1:7" ht="30" customHeight="1">
      <c r="A109" s="127"/>
      <c r="B109" s="128"/>
      <c r="C109" s="128"/>
      <c r="D109" s="128"/>
      <c r="E109" s="129"/>
      <c r="F109" s="128"/>
      <c r="G109" s="130"/>
    </row>
    <row r="110" spans="1:7" ht="30" customHeight="1" thickBot="1">
      <c r="A110" s="131" t="s">
        <v>263</v>
      </c>
      <c r="B110" s="119"/>
      <c r="C110" s="119"/>
      <c r="D110" s="119"/>
      <c r="E110" s="120"/>
      <c r="F110" s="119"/>
      <c r="G110" s="119"/>
    </row>
    <row r="111" spans="1:7" ht="30" customHeight="1" thickBot="1">
      <c r="A111" s="132" t="s">
        <v>157</v>
      </c>
      <c r="B111" s="133" t="s">
        <v>158</v>
      </c>
      <c r="C111" s="133" t="s">
        <v>159</v>
      </c>
      <c r="D111" s="133" t="s">
        <v>160</v>
      </c>
      <c r="E111" s="316" t="s">
        <v>398</v>
      </c>
      <c r="F111" s="316"/>
      <c r="G111" s="134" t="s">
        <v>208</v>
      </c>
    </row>
    <row r="112" spans="1:7" ht="30" customHeight="1">
      <c r="A112" s="343" t="s">
        <v>407</v>
      </c>
      <c r="B112" s="124" t="s">
        <v>161</v>
      </c>
      <c r="C112" s="124" t="s">
        <v>168</v>
      </c>
      <c r="D112" s="124" t="s">
        <v>169</v>
      </c>
      <c r="E112" s="336" t="s">
        <v>375</v>
      </c>
      <c r="F112" s="337"/>
      <c r="G112" s="51"/>
    </row>
    <row r="113" spans="1:7" ht="30" customHeight="1">
      <c r="A113" s="344"/>
      <c r="B113" s="124" t="s">
        <v>162</v>
      </c>
      <c r="C113" s="124" t="s">
        <v>163</v>
      </c>
      <c r="D113" s="124" t="s">
        <v>164</v>
      </c>
      <c r="E113" s="279" t="s">
        <v>170</v>
      </c>
      <c r="F113" s="333"/>
      <c r="G113" s="52"/>
    </row>
    <row r="114" spans="1:7" ht="30" customHeight="1">
      <c r="A114" s="344"/>
      <c r="B114" s="124" t="s">
        <v>165</v>
      </c>
      <c r="C114" s="124" t="s">
        <v>163</v>
      </c>
      <c r="D114" s="124" t="s">
        <v>164</v>
      </c>
      <c r="E114" s="279" t="s">
        <v>171</v>
      </c>
      <c r="F114" s="333"/>
      <c r="G114" s="48"/>
    </row>
    <row r="115" spans="1:7" ht="30" customHeight="1" thickBot="1">
      <c r="A115" s="345"/>
      <c r="B115" s="135" t="s">
        <v>166</v>
      </c>
      <c r="C115" s="135" t="s">
        <v>167</v>
      </c>
      <c r="D115" s="135" t="s">
        <v>164</v>
      </c>
      <c r="E115" s="334" t="s">
        <v>376</v>
      </c>
      <c r="F115" s="335"/>
      <c r="G115" s="49"/>
    </row>
    <row r="116" spans="1:7" ht="30" customHeight="1">
      <c r="A116" s="343" t="s">
        <v>408</v>
      </c>
      <c r="B116" s="124" t="s">
        <v>161</v>
      </c>
      <c r="C116" s="124" t="s">
        <v>172</v>
      </c>
      <c r="D116" s="124" t="s">
        <v>169</v>
      </c>
      <c r="E116" s="336" t="s">
        <v>377</v>
      </c>
      <c r="F116" s="337"/>
      <c r="G116" s="50"/>
    </row>
    <row r="117" spans="1:7" ht="30" customHeight="1">
      <c r="A117" s="344"/>
      <c r="B117" s="124" t="s">
        <v>162</v>
      </c>
      <c r="C117" s="124" t="s">
        <v>173</v>
      </c>
      <c r="D117" s="124" t="s">
        <v>164</v>
      </c>
      <c r="E117" s="332" t="s">
        <v>378</v>
      </c>
      <c r="F117" s="333"/>
      <c r="G117" s="48"/>
    </row>
    <row r="118" spans="1:7" ht="30" customHeight="1">
      <c r="A118" s="344"/>
      <c r="B118" s="124" t="s">
        <v>165</v>
      </c>
      <c r="C118" s="124" t="s">
        <v>173</v>
      </c>
      <c r="D118" s="124" t="s">
        <v>164</v>
      </c>
      <c r="E118" s="332" t="s">
        <v>379</v>
      </c>
      <c r="F118" s="333"/>
      <c r="G118" s="52"/>
    </row>
    <row r="119" spans="1:7" ht="30" customHeight="1">
      <c r="A119" s="344"/>
      <c r="B119" s="124" t="s">
        <v>166</v>
      </c>
      <c r="C119" s="124" t="s">
        <v>174</v>
      </c>
      <c r="D119" s="124" t="s">
        <v>164</v>
      </c>
      <c r="E119" s="332" t="s">
        <v>380</v>
      </c>
      <c r="F119" s="333"/>
      <c r="G119" s="52"/>
    </row>
    <row r="120" spans="1:7" ht="30" customHeight="1" thickBot="1">
      <c r="A120" s="345"/>
      <c r="B120" s="135" t="s">
        <v>175</v>
      </c>
      <c r="C120" s="135" t="s">
        <v>173</v>
      </c>
      <c r="D120" s="135" t="s">
        <v>164</v>
      </c>
      <c r="E120" s="334" t="s">
        <v>381</v>
      </c>
      <c r="F120" s="335"/>
      <c r="G120" s="49"/>
    </row>
    <row r="121" spans="1:7" ht="30" customHeight="1">
      <c r="A121" s="343" t="s">
        <v>337</v>
      </c>
      <c r="B121" s="124" t="s">
        <v>161</v>
      </c>
      <c r="C121" s="124" t="s">
        <v>172</v>
      </c>
      <c r="D121" s="124" t="s">
        <v>169</v>
      </c>
      <c r="E121" s="336" t="s">
        <v>377</v>
      </c>
      <c r="F121" s="337"/>
      <c r="G121" s="50"/>
    </row>
    <row r="122" spans="1:7" ht="30" customHeight="1">
      <c r="A122" s="344"/>
      <c r="B122" s="124" t="s">
        <v>162</v>
      </c>
      <c r="C122" s="124" t="s">
        <v>173</v>
      </c>
      <c r="D122" s="124" t="s">
        <v>164</v>
      </c>
      <c r="E122" s="332" t="s">
        <v>382</v>
      </c>
      <c r="F122" s="333"/>
      <c r="G122" s="48"/>
    </row>
    <row r="123" spans="1:7" ht="30" customHeight="1">
      <c r="A123" s="344"/>
      <c r="B123" s="124" t="s">
        <v>165</v>
      </c>
      <c r="C123" s="124" t="s">
        <v>173</v>
      </c>
      <c r="D123" s="124" t="s">
        <v>164</v>
      </c>
      <c r="E123" s="332" t="s">
        <v>383</v>
      </c>
      <c r="F123" s="333"/>
      <c r="G123" s="48"/>
    </row>
    <row r="124" spans="1:7" ht="30" customHeight="1">
      <c r="A124" s="344"/>
      <c r="B124" s="124" t="s">
        <v>166</v>
      </c>
      <c r="C124" s="124" t="s">
        <v>174</v>
      </c>
      <c r="D124" s="124" t="s">
        <v>164</v>
      </c>
      <c r="E124" s="332" t="s">
        <v>376</v>
      </c>
      <c r="F124" s="333"/>
      <c r="G124" s="48"/>
    </row>
    <row r="125" spans="1:7" ht="30" customHeight="1" thickBot="1">
      <c r="A125" s="345"/>
      <c r="B125" s="135" t="s">
        <v>175</v>
      </c>
      <c r="C125" s="135" t="s">
        <v>173</v>
      </c>
      <c r="D125" s="135" t="s">
        <v>164</v>
      </c>
      <c r="E125" s="334" t="s">
        <v>384</v>
      </c>
      <c r="F125" s="335"/>
      <c r="G125" s="49"/>
    </row>
    <row r="126" spans="1:7" ht="30" customHeight="1">
      <c r="A126" s="343" t="s">
        <v>409</v>
      </c>
      <c r="B126" s="124" t="s">
        <v>161</v>
      </c>
      <c r="C126" s="124" t="s">
        <v>172</v>
      </c>
      <c r="D126" s="124" t="s">
        <v>169</v>
      </c>
      <c r="E126" s="336" t="s">
        <v>385</v>
      </c>
      <c r="F126" s="337"/>
      <c r="G126" s="50"/>
    </row>
    <row r="127" spans="1:7" ht="30" customHeight="1">
      <c r="A127" s="344"/>
      <c r="B127" s="124" t="s">
        <v>162</v>
      </c>
      <c r="C127" s="124" t="s">
        <v>173</v>
      </c>
      <c r="D127" s="124" t="s">
        <v>164</v>
      </c>
      <c r="E127" s="332" t="s">
        <v>386</v>
      </c>
      <c r="F127" s="333"/>
      <c r="G127" s="48"/>
    </row>
    <row r="128" spans="1:7" ht="30" customHeight="1">
      <c r="A128" s="344"/>
      <c r="B128" s="124" t="s">
        <v>165</v>
      </c>
      <c r="C128" s="124" t="s">
        <v>173</v>
      </c>
      <c r="D128" s="124" t="s">
        <v>164</v>
      </c>
      <c r="E128" s="332" t="s">
        <v>387</v>
      </c>
      <c r="F128" s="333"/>
      <c r="G128" s="48"/>
    </row>
    <row r="129" spans="1:7" ht="30" customHeight="1">
      <c r="A129" s="344"/>
      <c r="B129" s="124" t="s">
        <v>166</v>
      </c>
      <c r="C129" s="124" t="s">
        <v>174</v>
      </c>
      <c r="D129" s="124" t="s">
        <v>164</v>
      </c>
      <c r="E129" s="332" t="s">
        <v>375</v>
      </c>
      <c r="F129" s="333"/>
      <c r="G129" s="48"/>
    </row>
    <row r="130" spans="1:7" ht="30" customHeight="1" thickBot="1">
      <c r="A130" s="345"/>
      <c r="B130" s="135" t="s">
        <v>175</v>
      </c>
      <c r="C130" s="135" t="s">
        <v>173</v>
      </c>
      <c r="D130" s="135" t="s">
        <v>164</v>
      </c>
      <c r="E130" s="334" t="s">
        <v>388</v>
      </c>
      <c r="F130" s="335"/>
      <c r="G130" s="49"/>
    </row>
    <row r="131" spans="1:7" ht="30" customHeight="1">
      <c r="A131" s="343" t="s">
        <v>410</v>
      </c>
      <c r="B131" s="124" t="s">
        <v>161</v>
      </c>
      <c r="C131" s="124" t="s">
        <v>172</v>
      </c>
      <c r="D131" s="124" t="s">
        <v>169</v>
      </c>
      <c r="E131" s="336" t="s">
        <v>377</v>
      </c>
      <c r="F131" s="337"/>
      <c r="G131" s="50"/>
    </row>
    <row r="132" spans="1:7" ht="30" customHeight="1">
      <c r="A132" s="344"/>
      <c r="B132" s="124" t="s">
        <v>162</v>
      </c>
      <c r="C132" s="124" t="s">
        <v>173</v>
      </c>
      <c r="D132" s="124" t="s">
        <v>164</v>
      </c>
      <c r="E132" s="332" t="s">
        <v>389</v>
      </c>
      <c r="F132" s="333"/>
      <c r="G132" s="48"/>
    </row>
    <row r="133" spans="1:7" ht="30" customHeight="1">
      <c r="A133" s="344"/>
      <c r="B133" s="124" t="s">
        <v>165</v>
      </c>
      <c r="C133" s="124" t="s">
        <v>173</v>
      </c>
      <c r="D133" s="124" t="s">
        <v>164</v>
      </c>
      <c r="E133" s="332" t="s">
        <v>390</v>
      </c>
      <c r="F133" s="333"/>
      <c r="G133" s="48"/>
    </row>
    <row r="134" spans="1:7" ht="30" customHeight="1">
      <c r="A134" s="344"/>
      <c r="B134" s="124" t="s">
        <v>166</v>
      </c>
      <c r="C134" s="124" t="s">
        <v>174</v>
      </c>
      <c r="D134" s="124" t="s">
        <v>164</v>
      </c>
      <c r="E134" s="332" t="s">
        <v>391</v>
      </c>
      <c r="F134" s="333"/>
      <c r="G134" s="48"/>
    </row>
    <row r="135" spans="1:7" ht="30" customHeight="1" thickBot="1">
      <c r="A135" s="345"/>
      <c r="B135" s="135" t="s">
        <v>175</v>
      </c>
      <c r="C135" s="135" t="s">
        <v>173</v>
      </c>
      <c r="D135" s="135" t="s">
        <v>164</v>
      </c>
      <c r="E135" s="334" t="s">
        <v>392</v>
      </c>
      <c r="F135" s="335"/>
      <c r="G135" s="49"/>
    </row>
    <row r="136" spans="1:7" ht="30" customHeight="1">
      <c r="A136" s="343" t="s">
        <v>411</v>
      </c>
      <c r="B136" s="136" t="s">
        <v>161</v>
      </c>
      <c r="C136" s="136" t="s">
        <v>172</v>
      </c>
      <c r="D136" s="136" t="s">
        <v>169</v>
      </c>
      <c r="E136" s="336" t="s">
        <v>393</v>
      </c>
      <c r="F136" s="337"/>
      <c r="G136" s="51"/>
    </row>
    <row r="137" spans="1:7" ht="30" customHeight="1">
      <c r="A137" s="344"/>
      <c r="B137" s="124" t="s">
        <v>162</v>
      </c>
      <c r="C137" s="124" t="s">
        <v>173</v>
      </c>
      <c r="D137" s="124" t="s">
        <v>164</v>
      </c>
      <c r="E137" s="332" t="s">
        <v>394</v>
      </c>
      <c r="F137" s="333"/>
      <c r="G137" s="52"/>
    </row>
    <row r="138" spans="1:7" ht="30" customHeight="1">
      <c r="A138" s="344"/>
      <c r="B138" s="124" t="s">
        <v>165</v>
      </c>
      <c r="C138" s="124" t="s">
        <v>173</v>
      </c>
      <c r="D138" s="124" t="s">
        <v>164</v>
      </c>
      <c r="E138" s="332" t="s">
        <v>395</v>
      </c>
      <c r="F138" s="333"/>
      <c r="G138" s="48"/>
    </row>
    <row r="139" spans="1:7" ht="30" customHeight="1">
      <c r="A139" s="344"/>
      <c r="B139" s="124" t="s">
        <v>166</v>
      </c>
      <c r="C139" s="124" t="s">
        <v>174</v>
      </c>
      <c r="D139" s="124" t="s">
        <v>164</v>
      </c>
      <c r="E139" s="332" t="s">
        <v>396</v>
      </c>
      <c r="F139" s="333"/>
      <c r="G139" s="52"/>
    </row>
    <row r="140" spans="1:7" ht="60" customHeight="1" thickBot="1">
      <c r="A140" s="345"/>
      <c r="B140" s="135" t="s">
        <v>175</v>
      </c>
      <c r="C140" s="135" t="s">
        <v>173</v>
      </c>
      <c r="D140" s="135" t="s">
        <v>164</v>
      </c>
      <c r="E140" s="334" t="s">
        <v>397</v>
      </c>
      <c r="F140" s="335"/>
      <c r="G140" s="49"/>
    </row>
    <row r="141" spans="1:7" ht="18.75" thickBot="1">
      <c r="A141" s="88"/>
      <c r="B141" s="88"/>
      <c r="C141" s="68"/>
      <c r="D141" s="137" t="s">
        <v>216</v>
      </c>
      <c r="E141" s="382"/>
      <c r="F141" s="383"/>
      <c r="G141" s="384"/>
    </row>
    <row r="142" spans="1:7">
      <c r="A142" s="197" t="s">
        <v>412</v>
      </c>
    </row>
  </sheetData>
  <sheetProtection password="DDC6" sheet="1" objects="1" scenarios="1" formatCells="0" formatColumns="0" formatRows="0" insertColumns="0" insertHyperlinks="0" selectLockedCells="1"/>
  <mergeCells count="205">
    <mergeCell ref="E141:G141"/>
    <mergeCell ref="D101:E101"/>
    <mergeCell ref="D103:E103"/>
    <mergeCell ref="D105:E105"/>
    <mergeCell ref="D107:E107"/>
    <mergeCell ref="F103:G103"/>
    <mergeCell ref="F105:G105"/>
    <mergeCell ref="F107:G107"/>
    <mergeCell ref="F93:G93"/>
    <mergeCell ref="F94:G94"/>
    <mergeCell ref="F95:G95"/>
    <mergeCell ref="F96:G96"/>
    <mergeCell ref="F97:G97"/>
    <mergeCell ref="F98:G98"/>
    <mergeCell ref="F99:G99"/>
    <mergeCell ref="F100:G100"/>
    <mergeCell ref="F102:G102"/>
    <mergeCell ref="D102:E102"/>
    <mergeCell ref="D104:E104"/>
    <mergeCell ref="D106:E106"/>
    <mergeCell ref="D108:E108"/>
    <mergeCell ref="E118:F118"/>
    <mergeCell ref="E119:F119"/>
    <mergeCell ref="E136:F136"/>
    <mergeCell ref="B53:C53"/>
    <mergeCell ref="B54:C54"/>
    <mergeCell ref="B35:C35"/>
    <mergeCell ref="B29:C29"/>
    <mergeCell ref="F72:G72"/>
    <mergeCell ref="F73:G73"/>
    <mergeCell ref="F74:G74"/>
    <mergeCell ref="F75:G75"/>
    <mergeCell ref="F76:G76"/>
    <mergeCell ref="B30:C30"/>
    <mergeCell ref="B31:C31"/>
    <mergeCell ref="B32:C32"/>
    <mergeCell ref="B41:C41"/>
    <mergeCell ref="B40:C40"/>
    <mergeCell ref="B42:C42"/>
    <mergeCell ref="B49:C49"/>
    <mergeCell ref="B50:C50"/>
    <mergeCell ref="B51:C51"/>
    <mergeCell ref="B46:C46"/>
    <mergeCell ref="B47:C47"/>
    <mergeCell ref="B48:C48"/>
    <mergeCell ref="D74:E74"/>
    <mergeCell ref="D49:F49"/>
    <mergeCell ref="D50:F50"/>
    <mergeCell ref="D17:G17"/>
    <mergeCell ref="D18:G18"/>
    <mergeCell ref="D21:E21"/>
    <mergeCell ref="D22:E22"/>
    <mergeCell ref="D23:E23"/>
    <mergeCell ref="D63:E63"/>
    <mergeCell ref="D39:F39"/>
    <mergeCell ref="D40:F40"/>
    <mergeCell ref="D41:F41"/>
    <mergeCell ref="D42:F42"/>
    <mergeCell ref="D38:F38"/>
    <mergeCell ref="D32:F32"/>
    <mergeCell ref="D33:F33"/>
    <mergeCell ref="D34:F34"/>
    <mergeCell ref="D35:F35"/>
    <mergeCell ref="F77:G77"/>
    <mergeCell ref="F104:G104"/>
    <mergeCell ref="F106:G106"/>
    <mergeCell ref="F108:G108"/>
    <mergeCell ref="F101:G101"/>
    <mergeCell ref="D62:E62"/>
    <mergeCell ref="D70:E70"/>
    <mergeCell ref="D73:E73"/>
    <mergeCell ref="A1:A4"/>
    <mergeCell ref="B1:E4"/>
    <mergeCell ref="D12:G15"/>
    <mergeCell ref="D11:G11"/>
    <mergeCell ref="D16:G16"/>
    <mergeCell ref="B25:C25"/>
    <mergeCell ref="B38:C38"/>
    <mergeCell ref="B26:C26"/>
    <mergeCell ref="B27:C27"/>
    <mergeCell ref="B28:C28"/>
    <mergeCell ref="B33:C33"/>
    <mergeCell ref="B34:C34"/>
    <mergeCell ref="F20:G20"/>
    <mergeCell ref="F21:G21"/>
    <mergeCell ref="F22:G22"/>
    <mergeCell ref="F23:G23"/>
    <mergeCell ref="F1:G4"/>
    <mergeCell ref="D25:F25"/>
    <mergeCell ref="D26:F26"/>
    <mergeCell ref="D27:F27"/>
    <mergeCell ref="D28:F28"/>
    <mergeCell ref="D29:F29"/>
    <mergeCell ref="D30:F30"/>
    <mergeCell ref="D31:F31"/>
    <mergeCell ref="A136:A140"/>
    <mergeCell ref="D60:E60"/>
    <mergeCell ref="D61:E61"/>
    <mergeCell ref="D64:E64"/>
    <mergeCell ref="D65:E65"/>
    <mergeCell ref="D66:E66"/>
    <mergeCell ref="D79:E79"/>
    <mergeCell ref="D71:E71"/>
    <mergeCell ref="D72:E72"/>
    <mergeCell ref="D75:E75"/>
    <mergeCell ref="D67:E67"/>
    <mergeCell ref="D68:E68"/>
    <mergeCell ref="D69:E69"/>
    <mergeCell ref="D78:E78"/>
    <mergeCell ref="D84:E84"/>
    <mergeCell ref="D85:E85"/>
    <mergeCell ref="D86:E86"/>
    <mergeCell ref="D87:E87"/>
    <mergeCell ref="D80:E80"/>
    <mergeCell ref="D81:E81"/>
    <mergeCell ref="D82:E82"/>
    <mergeCell ref="A126:A130"/>
    <mergeCell ref="D76:E76"/>
    <mergeCell ref="A112:A115"/>
    <mergeCell ref="D51:F51"/>
    <mergeCell ref="D52:F52"/>
    <mergeCell ref="D53:F53"/>
    <mergeCell ref="D54:F54"/>
    <mergeCell ref="D55:F55"/>
    <mergeCell ref="D56:F56"/>
    <mergeCell ref="F61:G61"/>
    <mergeCell ref="F60:G60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A121:A125"/>
    <mergeCell ref="A131:A135"/>
    <mergeCell ref="B39:C39"/>
    <mergeCell ref="B55:C55"/>
    <mergeCell ref="D96:E96"/>
    <mergeCell ref="D97:E97"/>
    <mergeCell ref="D99:E99"/>
    <mergeCell ref="D100:E100"/>
    <mergeCell ref="A116:A120"/>
    <mergeCell ref="D83:E83"/>
    <mergeCell ref="D92:E92"/>
    <mergeCell ref="D93:E93"/>
    <mergeCell ref="D94:E94"/>
    <mergeCell ref="D95:E95"/>
    <mergeCell ref="D88:E88"/>
    <mergeCell ref="D89:E89"/>
    <mergeCell ref="D90:E90"/>
    <mergeCell ref="D91:E91"/>
    <mergeCell ref="D45:F45"/>
    <mergeCell ref="D46:F46"/>
    <mergeCell ref="D47:F47"/>
    <mergeCell ref="D48:F48"/>
    <mergeCell ref="B52:C52"/>
    <mergeCell ref="B45:C45"/>
    <mergeCell ref="E120:F120"/>
    <mergeCell ref="E121:F121"/>
    <mergeCell ref="E122:F122"/>
    <mergeCell ref="E123:F123"/>
    <mergeCell ref="E124:F124"/>
    <mergeCell ref="E125:F125"/>
    <mergeCell ref="E126:F126"/>
    <mergeCell ref="D77:E77"/>
    <mergeCell ref="D98:E98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E111:F111"/>
    <mergeCell ref="E112:F112"/>
    <mergeCell ref="E113:F113"/>
    <mergeCell ref="E114:F114"/>
    <mergeCell ref="E115:F115"/>
    <mergeCell ref="E116:F116"/>
    <mergeCell ref="E117:F117"/>
    <mergeCell ref="E137:F137"/>
    <mergeCell ref="E138:F138"/>
    <mergeCell ref="E139:F139"/>
    <mergeCell ref="E140:F140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</mergeCells>
  <phoneticPr fontId="0" type="noConversion"/>
  <conditionalFormatting sqref="G58 G24:G25 G43:G45 A24:A25 A36:A38 A43:A45 A56:A58 E20:F20 C141:D141 C142:G65547 H102:IT102 H104:IT104 H106:IT106 H63:IT69 H75:IT76 H71:IT72 H125:IT129 H99:IT100 H11:IT61 H78:IT97 H135:IT65546 H108:IT119">
    <cfRule type="expression" dxfId="15" priority="18" stopIfTrue="1">
      <formula>#REF!&lt;&gt;""</formula>
    </cfRule>
  </conditionalFormatting>
  <conditionalFormatting sqref="A110">
    <cfRule type="expression" dxfId="14" priority="19" stopIfTrue="1">
      <formula>#REF!=1</formula>
    </cfRule>
  </conditionalFormatting>
  <conditionalFormatting sqref="D11 C11:C18 B12 A11:A17 E57:G57 G56 D56">
    <cfRule type="expression" dxfId="13" priority="20" stopIfTrue="1">
      <formula>#REF!="Rebrander License"</formula>
    </cfRule>
  </conditionalFormatting>
  <conditionalFormatting sqref="G36:G38">
    <cfRule type="expression" dxfId="12" priority="21" stopIfTrue="1">
      <formula>#REF!&lt;&gt;""</formula>
    </cfRule>
  </conditionalFormatting>
  <conditionalFormatting sqref="A26:D35 A39:D42 A46:D55">
    <cfRule type="cellIs" dxfId="11" priority="22" stopIfTrue="1" operator="equal">
      <formula>0</formula>
    </cfRule>
  </conditionalFormatting>
  <conditionalFormatting sqref="B11 G26:G35 G39:G42 G46:G55 B13:B17">
    <cfRule type="cellIs" dxfId="10" priority="23" stopIfTrue="1" operator="equal">
      <formula>0</formula>
    </cfRule>
  </conditionalFormatting>
  <conditionalFormatting sqref="F21:F22">
    <cfRule type="cellIs" dxfId="9" priority="24" stopIfTrue="1" operator="equal">
      <formula xml:space="preserve"> "Select Option"</formula>
    </cfRule>
  </conditionalFormatting>
  <conditionalFormatting sqref="F23 D16:G18">
    <cfRule type="cellIs" dxfId="8" priority="25" stopIfTrue="1" operator="equal">
      <formula>0</formula>
    </cfRule>
  </conditionalFormatting>
  <conditionalFormatting sqref="H62:IT62">
    <cfRule type="expression" dxfId="7" priority="17" stopIfTrue="1">
      <formula>#REF!&lt;&gt;""</formula>
    </cfRule>
  </conditionalFormatting>
  <conditionalFormatting sqref="H70:IT70 H120:IT124 H73:IT74 H77:IT77">
    <cfRule type="expression" dxfId="6" priority="16" stopIfTrue="1">
      <formula>#REF!&lt;&gt;""</formula>
    </cfRule>
  </conditionalFormatting>
  <conditionalFormatting sqref="H98:IT98 H130:IT130">
    <cfRule type="expression" dxfId="5" priority="12" stopIfTrue="1">
      <formula>#REF!&lt;&gt;""</formula>
    </cfRule>
  </conditionalFormatting>
  <conditionalFormatting sqref="H131:IT134">
    <cfRule type="expression" dxfId="4" priority="10" stopIfTrue="1">
      <formula>#REF!&lt;&gt;""</formula>
    </cfRule>
  </conditionalFormatting>
  <conditionalFormatting sqref="H101:IT101">
    <cfRule type="expression" dxfId="3" priority="8" stopIfTrue="1">
      <formula>#REF!&lt;&gt;""</formula>
    </cfRule>
  </conditionalFormatting>
  <conditionalFormatting sqref="H103:IT103">
    <cfRule type="expression" dxfId="2" priority="7" stopIfTrue="1">
      <formula>#REF!&lt;&gt;""</formula>
    </cfRule>
  </conditionalFormatting>
  <conditionalFormatting sqref="H105:IT105">
    <cfRule type="expression" dxfId="1" priority="6" stopIfTrue="1">
      <formula>#REF!&lt;&gt;""</formula>
    </cfRule>
  </conditionalFormatting>
  <conditionalFormatting sqref="H107:IT107">
    <cfRule type="expression" dxfId="0" priority="5" stopIfTrue="1">
      <formula>#REF!&lt;&gt;""</formula>
    </cfRule>
  </conditionalFormatting>
  <dataValidations count="1">
    <dataValidation errorStyle="warning" operator="lessThanOrEqual" allowBlank="1" showInputMessage="1" showErrorMessage="1" sqref="G56"/>
  </dataValidations>
  <printOptions horizontalCentered="1"/>
  <pageMargins left="0.25" right="0.25" top="0.25" bottom="0.25" header="0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INSTRUCTIONS</vt:lpstr>
      <vt:lpstr>1. Applicant Information</vt:lpstr>
      <vt:lpstr>2. Formulation Roadmap</vt:lpstr>
      <vt:lpstr>3. Final Formulation</vt:lpstr>
      <vt:lpstr>'1. Applicant Information'!dexos1</vt:lpstr>
      <vt:lpstr>'1. Applicant Information'!dexos2</vt:lpstr>
      <vt:lpstr>'1. Applicant Information'!FluidType</vt:lpstr>
      <vt:lpstr>'1. Applicant Information'!Print_Area</vt:lpstr>
      <vt:lpstr>'2. Formulation Roadmap'!Print_Area</vt:lpstr>
      <vt:lpstr>'3. Final Formulation'!Print_Area</vt:lpstr>
      <vt:lpstr>INSTRUCTIONS!Print_Area</vt:lpstr>
      <vt:lpstr>'1. Applicant Information'!SelectOption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2014-05-07T13:53:27Z</dcterms:created>
  <dcterms:modified xsi:type="dcterms:W3CDTF">2016-02-09T18:22:59Z</dcterms:modified>
</cp:coreProperties>
</file>