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codeName="ThisWorkbook"/>
  <bookViews>
    <workbookView xWindow="0" yWindow="0" windowWidth="16170" windowHeight="11880" tabRatio="664"/>
  </bookViews>
  <sheets>
    <sheet name="INSTRUCTIONS" sheetId="10" r:id="rId1"/>
    <sheet name="1. Applicant Information" sheetId="11" r:id="rId2"/>
    <sheet name="2. Formulation Roadmap" sheetId="7" r:id="rId3"/>
    <sheet name="3. Final Formulation" sheetId="8" r:id="rId4"/>
  </sheets>
  <definedNames>
    <definedName name="_xlnm._FilterDatabase" localSheetId="1" hidden="1">'1. Applicant Information'!#REF!</definedName>
    <definedName name="dexos1" localSheetId="1">'1. Applicant Information'!$H$13:$H$19</definedName>
    <definedName name="dexos1">#REF!</definedName>
    <definedName name="dexos2" localSheetId="1">'1. Applicant Information'!$I$13:$I$17</definedName>
    <definedName name="dexos2">#REF!</definedName>
    <definedName name="FluidType" localSheetId="1">'1. Applicant Information'!$G$11:$I$11</definedName>
    <definedName name="FluidType">#REF!</definedName>
    <definedName name="_xlnm.Print_Area" localSheetId="1">'1. Applicant Information'!$A$1:$F$44</definedName>
    <definedName name="_xlnm.Print_Area" localSheetId="2">'2. Formulation Roadmap'!$A$1:$F$57</definedName>
    <definedName name="_xlnm.Print_Area" localSheetId="3">'3. Final Formulation'!$A$1:$G$57</definedName>
    <definedName name="_xlnm.Print_Area" localSheetId="0">INSTRUCTIONS!$A$1:$H$54</definedName>
    <definedName name="SelectOption" localSheetId="1">'1. Applicant Information'!$G$13:$G$14</definedName>
    <definedName name="SelectOption">#REF!</definedName>
  </definedNames>
  <calcPr calcId="125725"/>
</workbook>
</file>

<file path=xl/calcChain.xml><?xml version="1.0" encoding="utf-8"?>
<calcChain xmlns="http://schemas.openxmlformats.org/spreadsheetml/2006/main">
  <c r="V148" i="7"/>
  <c r="U148"/>
  <c r="T148"/>
  <c r="S148"/>
  <c r="R148"/>
  <c r="Q148"/>
  <c r="P148"/>
  <c r="O148"/>
  <c r="N148"/>
  <c r="M148"/>
  <c r="L148"/>
  <c r="K148"/>
  <c r="J148"/>
  <c r="I148"/>
  <c r="H148"/>
  <c r="G148"/>
  <c r="V147"/>
  <c r="U147"/>
  <c r="T147"/>
  <c r="S147"/>
  <c r="R147"/>
  <c r="Q147"/>
  <c r="P147"/>
  <c r="O147"/>
  <c r="N147"/>
  <c r="M147"/>
  <c r="L147"/>
  <c r="K147"/>
  <c r="J147"/>
  <c r="I147"/>
  <c r="H147"/>
  <c r="G147"/>
  <c r="V146"/>
  <c r="U146"/>
  <c r="T146"/>
  <c r="S146"/>
  <c r="R146"/>
  <c r="Q146"/>
  <c r="P146"/>
  <c r="O146"/>
  <c r="N146"/>
  <c r="M146"/>
  <c r="L146"/>
  <c r="K146"/>
  <c r="J146"/>
  <c r="I146"/>
  <c r="H146"/>
  <c r="G146"/>
  <c r="F23" i="8"/>
  <c r="F23" i="7"/>
  <c r="V185" l="1"/>
  <c r="U185"/>
  <c r="T185"/>
  <c r="S185"/>
  <c r="R185"/>
  <c r="Q185"/>
  <c r="P185"/>
  <c r="O185"/>
  <c r="N185"/>
  <c r="M185"/>
  <c r="L185"/>
  <c r="K185"/>
  <c r="J185"/>
  <c r="I185"/>
  <c r="H185"/>
  <c r="G185"/>
  <c r="V184"/>
  <c r="U184"/>
  <c r="T184"/>
  <c r="S184"/>
  <c r="R184"/>
  <c r="Q184"/>
  <c r="P184"/>
  <c r="O184"/>
  <c r="N184"/>
  <c r="M184"/>
  <c r="L184"/>
  <c r="K184"/>
  <c r="J184"/>
  <c r="I184"/>
  <c r="H184"/>
  <c r="G184"/>
  <c r="V183"/>
  <c r="U183"/>
  <c r="T183"/>
  <c r="S183"/>
  <c r="R183"/>
  <c r="Q183"/>
  <c r="P183"/>
  <c r="O183"/>
  <c r="N183"/>
  <c r="M183"/>
  <c r="L183"/>
  <c r="K183"/>
  <c r="J183"/>
  <c r="I183"/>
  <c r="H183"/>
  <c r="G183"/>
  <c r="V182"/>
  <c r="U182"/>
  <c r="T182"/>
  <c r="S182"/>
  <c r="R182"/>
  <c r="Q182"/>
  <c r="P182"/>
  <c r="O182"/>
  <c r="N182"/>
  <c r="M182"/>
  <c r="L182"/>
  <c r="K182"/>
  <c r="J182"/>
  <c r="I182"/>
  <c r="H182"/>
  <c r="G182"/>
  <c r="V181"/>
  <c r="U181"/>
  <c r="T181"/>
  <c r="S181"/>
  <c r="R181"/>
  <c r="Q181"/>
  <c r="P181"/>
  <c r="O181"/>
  <c r="N181"/>
  <c r="M181"/>
  <c r="L181"/>
  <c r="K181"/>
  <c r="J181"/>
  <c r="I181"/>
  <c r="H181"/>
  <c r="G181"/>
  <c r="V180"/>
  <c r="U180"/>
  <c r="T180"/>
  <c r="S180"/>
  <c r="R180"/>
  <c r="Q180"/>
  <c r="P180"/>
  <c r="O180"/>
  <c r="N180"/>
  <c r="M180"/>
  <c r="L180"/>
  <c r="K180"/>
  <c r="J180"/>
  <c r="I180"/>
  <c r="H180"/>
  <c r="G180"/>
  <c r="V179"/>
  <c r="U179"/>
  <c r="T179"/>
  <c r="S179"/>
  <c r="R179"/>
  <c r="Q179"/>
  <c r="P179"/>
  <c r="O179"/>
  <c r="N179"/>
  <c r="M179"/>
  <c r="L179"/>
  <c r="K179"/>
  <c r="J179"/>
  <c r="I179"/>
  <c r="H179"/>
  <c r="G179"/>
  <c r="V178"/>
  <c r="U178"/>
  <c r="T178"/>
  <c r="S178"/>
  <c r="R178"/>
  <c r="Q178"/>
  <c r="P178"/>
  <c r="O178"/>
  <c r="N178"/>
  <c r="M178"/>
  <c r="L178"/>
  <c r="K178"/>
  <c r="J178"/>
  <c r="I178"/>
  <c r="H178"/>
  <c r="G178"/>
  <c r="V177"/>
  <c r="U177"/>
  <c r="T177"/>
  <c r="S177"/>
  <c r="R177"/>
  <c r="Q177"/>
  <c r="P177"/>
  <c r="O177"/>
  <c r="N177"/>
  <c r="M177"/>
  <c r="L177"/>
  <c r="K177"/>
  <c r="J177"/>
  <c r="I177"/>
  <c r="H177"/>
  <c r="G177"/>
  <c r="V176"/>
  <c r="U176"/>
  <c r="T176"/>
  <c r="S176"/>
  <c r="R176"/>
  <c r="Q176"/>
  <c r="P176"/>
  <c r="O176"/>
  <c r="N176"/>
  <c r="M176"/>
  <c r="L176"/>
  <c r="K176"/>
  <c r="J176"/>
  <c r="I176"/>
  <c r="H176"/>
  <c r="G176"/>
  <c r="V175"/>
  <c r="U175"/>
  <c r="T175"/>
  <c r="S175"/>
  <c r="R175"/>
  <c r="Q175"/>
  <c r="P175"/>
  <c r="O175"/>
  <c r="N175"/>
  <c r="M175"/>
  <c r="L175"/>
  <c r="K175"/>
  <c r="J175"/>
  <c r="I175"/>
  <c r="H175"/>
  <c r="G175"/>
  <c r="V174"/>
  <c r="U174"/>
  <c r="T174"/>
  <c r="S174"/>
  <c r="R174"/>
  <c r="Q174"/>
  <c r="P174"/>
  <c r="O174"/>
  <c r="N174"/>
  <c r="M174"/>
  <c r="L174"/>
  <c r="K174"/>
  <c r="J174"/>
  <c r="I174"/>
  <c r="H174"/>
  <c r="G174"/>
  <c r="V173"/>
  <c r="U173"/>
  <c r="T173"/>
  <c r="S173"/>
  <c r="R173"/>
  <c r="Q173"/>
  <c r="P173"/>
  <c r="O173"/>
  <c r="N173"/>
  <c r="M173"/>
  <c r="L173"/>
  <c r="K173"/>
  <c r="J173"/>
  <c r="I173"/>
  <c r="H173"/>
  <c r="G173"/>
  <c r="V172"/>
  <c r="U172"/>
  <c r="T172"/>
  <c r="S172"/>
  <c r="R172"/>
  <c r="Q172"/>
  <c r="P172"/>
  <c r="O172"/>
  <c r="N172"/>
  <c r="M172"/>
  <c r="L172"/>
  <c r="K172"/>
  <c r="J172"/>
  <c r="I172"/>
  <c r="H172"/>
  <c r="G172"/>
  <c r="V171"/>
  <c r="U171"/>
  <c r="T171"/>
  <c r="S171"/>
  <c r="R171"/>
  <c r="Q171"/>
  <c r="P171"/>
  <c r="O171"/>
  <c r="N171"/>
  <c r="M171"/>
  <c r="L171"/>
  <c r="K171"/>
  <c r="J171"/>
  <c r="I171"/>
  <c r="H171"/>
  <c r="G171"/>
  <c r="V170"/>
  <c r="U170"/>
  <c r="T170"/>
  <c r="S170"/>
  <c r="R170"/>
  <c r="Q170"/>
  <c r="P170"/>
  <c r="O170"/>
  <c r="N170"/>
  <c r="M170"/>
  <c r="L170"/>
  <c r="K170"/>
  <c r="J170"/>
  <c r="I170"/>
  <c r="H170"/>
  <c r="G170"/>
  <c r="V169"/>
  <c r="U169"/>
  <c r="T169"/>
  <c r="S169"/>
  <c r="R169"/>
  <c r="Q169"/>
  <c r="P169"/>
  <c r="O169"/>
  <c r="N169"/>
  <c r="M169"/>
  <c r="L169"/>
  <c r="K169"/>
  <c r="J169"/>
  <c r="I169"/>
  <c r="H169"/>
  <c r="G169"/>
  <c r="V168"/>
  <c r="U168"/>
  <c r="T168"/>
  <c r="S168"/>
  <c r="R168"/>
  <c r="Q168"/>
  <c r="P168"/>
  <c r="O168"/>
  <c r="N168"/>
  <c r="M168"/>
  <c r="L168"/>
  <c r="K168"/>
  <c r="J168"/>
  <c r="I168"/>
  <c r="H168"/>
  <c r="G168"/>
  <c r="V167"/>
  <c r="U167"/>
  <c r="T167"/>
  <c r="S167"/>
  <c r="R167"/>
  <c r="Q167"/>
  <c r="P167"/>
  <c r="O167"/>
  <c r="N167"/>
  <c r="M167"/>
  <c r="L167"/>
  <c r="K167"/>
  <c r="J167"/>
  <c r="I167"/>
  <c r="H167"/>
  <c r="G167"/>
  <c r="V166"/>
  <c r="U166"/>
  <c r="T166"/>
  <c r="S166"/>
  <c r="R166"/>
  <c r="Q166"/>
  <c r="P166"/>
  <c r="O166"/>
  <c r="N166"/>
  <c r="M166"/>
  <c r="L166"/>
  <c r="K166"/>
  <c r="J166"/>
  <c r="I166"/>
  <c r="H166"/>
  <c r="G166"/>
  <c r="V165"/>
  <c r="U165"/>
  <c r="T165"/>
  <c r="S165"/>
  <c r="R165"/>
  <c r="Q165"/>
  <c r="P165"/>
  <c r="O165"/>
  <c r="N165"/>
  <c r="M165"/>
  <c r="L165"/>
  <c r="K165"/>
  <c r="J165"/>
  <c r="I165"/>
  <c r="H165"/>
  <c r="G165"/>
  <c r="V164"/>
  <c r="U164"/>
  <c r="T164"/>
  <c r="S164"/>
  <c r="R164"/>
  <c r="Q164"/>
  <c r="P164"/>
  <c r="O164"/>
  <c r="N164"/>
  <c r="M164"/>
  <c r="L164"/>
  <c r="K164"/>
  <c r="J164"/>
  <c r="I164"/>
  <c r="H164"/>
  <c r="G164"/>
  <c r="V163"/>
  <c r="U163"/>
  <c r="T163"/>
  <c r="S163"/>
  <c r="R163"/>
  <c r="Q163"/>
  <c r="P163"/>
  <c r="O163"/>
  <c r="N163"/>
  <c r="M163"/>
  <c r="L163"/>
  <c r="K163"/>
  <c r="J163"/>
  <c r="I163"/>
  <c r="H163"/>
  <c r="G163"/>
  <c r="V162"/>
  <c r="U162"/>
  <c r="T162"/>
  <c r="S162"/>
  <c r="R162"/>
  <c r="Q162"/>
  <c r="P162"/>
  <c r="O162"/>
  <c r="N162"/>
  <c r="M162"/>
  <c r="L162"/>
  <c r="K162"/>
  <c r="J162"/>
  <c r="I162"/>
  <c r="H162"/>
  <c r="G162"/>
  <c r="V161"/>
  <c r="U161"/>
  <c r="T161"/>
  <c r="S161"/>
  <c r="R161"/>
  <c r="Q161"/>
  <c r="P161"/>
  <c r="O161"/>
  <c r="N161"/>
  <c r="M161"/>
  <c r="L161"/>
  <c r="K161"/>
  <c r="J161"/>
  <c r="I161"/>
  <c r="H161"/>
  <c r="G161"/>
  <c r="V160"/>
  <c r="U160"/>
  <c r="T160"/>
  <c r="S160"/>
  <c r="R160"/>
  <c r="Q160"/>
  <c r="P160"/>
  <c r="O160"/>
  <c r="N160"/>
  <c r="M160"/>
  <c r="L160"/>
  <c r="K160"/>
  <c r="J160"/>
  <c r="I160"/>
  <c r="H160"/>
  <c r="G160"/>
  <c r="V159"/>
  <c r="U159"/>
  <c r="T159"/>
  <c r="S159"/>
  <c r="R159"/>
  <c r="Q159"/>
  <c r="P159"/>
  <c r="O159"/>
  <c r="N159"/>
  <c r="M159"/>
  <c r="L159"/>
  <c r="K159"/>
  <c r="J159"/>
  <c r="I159"/>
  <c r="H159"/>
  <c r="G159"/>
  <c r="V158"/>
  <c r="U158"/>
  <c r="T158"/>
  <c r="S158"/>
  <c r="R158"/>
  <c r="Q158"/>
  <c r="P158"/>
  <c r="O158"/>
  <c r="N158"/>
  <c r="M158"/>
  <c r="L158"/>
  <c r="K158"/>
  <c r="J158"/>
  <c r="I158"/>
  <c r="H158"/>
  <c r="G158"/>
  <c r="V157"/>
  <c r="U157"/>
  <c r="T157"/>
  <c r="S157"/>
  <c r="R157"/>
  <c r="Q157"/>
  <c r="P157"/>
  <c r="O157"/>
  <c r="N157"/>
  <c r="M157"/>
  <c r="L157"/>
  <c r="K157"/>
  <c r="J157"/>
  <c r="I157"/>
  <c r="H157"/>
  <c r="G157"/>
  <c r="V156"/>
  <c r="U156"/>
  <c r="T156"/>
  <c r="S156"/>
  <c r="R156"/>
  <c r="Q156"/>
  <c r="P156"/>
  <c r="O156"/>
  <c r="N156"/>
  <c r="M156"/>
  <c r="L156"/>
  <c r="K156"/>
  <c r="J156"/>
  <c r="I156"/>
  <c r="H156"/>
  <c r="G156"/>
  <c r="V155"/>
  <c r="U155"/>
  <c r="T155"/>
  <c r="S155"/>
  <c r="R155"/>
  <c r="Q155"/>
  <c r="P155"/>
  <c r="O155"/>
  <c r="N155"/>
  <c r="M155"/>
  <c r="L155"/>
  <c r="K155"/>
  <c r="J155"/>
  <c r="I155"/>
  <c r="H155"/>
  <c r="G155"/>
  <c r="V154"/>
  <c r="U154"/>
  <c r="T154"/>
  <c r="S154"/>
  <c r="R154"/>
  <c r="Q154"/>
  <c r="P154"/>
  <c r="O154"/>
  <c r="N154"/>
  <c r="M154"/>
  <c r="L154"/>
  <c r="K154"/>
  <c r="J154"/>
  <c r="I154"/>
  <c r="H154"/>
  <c r="G154"/>
  <c r="V153"/>
  <c r="U153"/>
  <c r="T153"/>
  <c r="S153"/>
  <c r="R153"/>
  <c r="Q153"/>
  <c r="P153"/>
  <c r="O153"/>
  <c r="N153"/>
  <c r="M153"/>
  <c r="L153"/>
  <c r="K153"/>
  <c r="J153"/>
  <c r="I153"/>
  <c r="H153"/>
  <c r="G153"/>
  <c r="V152"/>
  <c r="U152"/>
  <c r="T152"/>
  <c r="S152"/>
  <c r="R152"/>
  <c r="Q152"/>
  <c r="P152"/>
  <c r="O152"/>
  <c r="N152"/>
  <c r="M152"/>
  <c r="L152"/>
  <c r="K152"/>
  <c r="J152"/>
  <c r="I152"/>
  <c r="H152"/>
  <c r="G152"/>
  <c r="V151"/>
  <c r="U151"/>
  <c r="T151"/>
  <c r="S151"/>
  <c r="R151"/>
  <c r="Q151"/>
  <c r="P151"/>
  <c r="O151"/>
  <c r="N151"/>
  <c r="M151"/>
  <c r="L151"/>
  <c r="K151"/>
  <c r="J151"/>
  <c r="I151"/>
  <c r="H151"/>
  <c r="G151"/>
  <c r="V150"/>
  <c r="U150"/>
  <c r="T150"/>
  <c r="S150"/>
  <c r="R150"/>
  <c r="Q150"/>
  <c r="P150"/>
  <c r="O150"/>
  <c r="N150"/>
  <c r="M150"/>
  <c r="L150"/>
  <c r="K150"/>
  <c r="J150"/>
  <c r="I150"/>
  <c r="H150"/>
  <c r="G150"/>
  <c r="V149"/>
  <c r="U149"/>
  <c r="T149"/>
  <c r="S149"/>
  <c r="R149"/>
  <c r="Q149"/>
  <c r="P149"/>
  <c r="O149"/>
  <c r="N149"/>
  <c r="M149"/>
  <c r="L149"/>
  <c r="K149"/>
  <c r="J149"/>
  <c r="I149"/>
  <c r="H149"/>
  <c r="G149"/>
  <c r="V145"/>
  <c r="U145"/>
  <c r="T145"/>
  <c r="S145"/>
  <c r="R145"/>
  <c r="Q145"/>
  <c r="P145"/>
  <c r="O145"/>
  <c r="N145"/>
  <c r="M145"/>
  <c r="L145"/>
  <c r="K145"/>
  <c r="J145"/>
  <c r="I145"/>
  <c r="H145"/>
  <c r="G145"/>
  <c r="V144"/>
  <c r="U144"/>
  <c r="T144"/>
  <c r="S144"/>
  <c r="R144"/>
  <c r="Q144"/>
  <c r="P144"/>
  <c r="O144"/>
  <c r="N144"/>
  <c r="M144"/>
  <c r="L144"/>
  <c r="K144"/>
  <c r="J144"/>
  <c r="I144"/>
  <c r="H144"/>
  <c r="G144"/>
  <c r="V143"/>
  <c r="U143"/>
  <c r="T143"/>
  <c r="S143"/>
  <c r="R143"/>
  <c r="Q143"/>
  <c r="P143"/>
  <c r="O143"/>
  <c r="N143"/>
  <c r="M143"/>
  <c r="L143"/>
  <c r="K143"/>
  <c r="J143"/>
  <c r="I143"/>
  <c r="H143"/>
  <c r="G143"/>
  <c r="V142"/>
  <c r="U142"/>
  <c r="T142"/>
  <c r="S142"/>
  <c r="R142"/>
  <c r="Q142"/>
  <c r="P142"/>
  <c r="O142"/>
  <c r="N142"/>
  <c r="M142"/>
  <c r="L142"/>
  <c r="K142"/>
  <c r="J142"/>
  <c r="I142"/>
  <c r="H142"/>
  <c r="G142"/>
  <c r="V141"/>
  <c r="U141"/>
  <c r="T141"/>
  <c r="S141"/>
  <c r="R141"/>
  <c r="Q141"/>
  <c r="P141"/>
  <c r="O141"/>
  <c r="N141"/>
  <c r="M141"/>
  <c r="L141"/>
  <c r="K141"/>
  <c r="J141"/>
  <c r="I141"/>
  <c r="H141"/>
  <c r="G141"/>
  <c r="V140"/>
  <c r="U140"/>
  <c r="T140"/>
  <c r="S140"/>
  <c r="R140"/>
  <c r="Q140"/>
  <c r="P140"/>
  <c r="O140"/>
  <c r="N140"/>
  <c r="M140"/>
  <c r="L140"/>
  <c r="K140"/>
  <c r="J140"/>
  <c r="I140"/>
  <c r="H140"/>
  <c r="G140"/>
  <c r="V139"/>
  <c r="U139"/>
  <c r="T139"/>
  <c r="S139"/>
  <c r="R139"/>
  <c r="Q139"/>
  <c r="P139"/>
  <c r="O139"/>
  <c r="N139"/>
  <c r="M139"/>
  <c r="L139"/>
  <c r="K139"/>
  <c r="J139"/>
  <c r="I139"/>
  <c r="H139"/>
  <c r="G139"/>
  <c r="V138"/>
  <c r="U138"/>
  <c r="T138"/>
  <c r="S138"/>
  <c r="R138"/>
  <c r="Q138"/>
  <c r="P138"/>
  <c r="O138"/>
  <c r="N138"/>
  <c r="M138"/>
  <c r="L138"/>
  <c r="K138"/>
  <c r="J138"/>
  <c r="I138"/>
  <c r="H138"/>
  <c r="G138"/>
  <c r="V137"/>
  <c r="U137"/>
  <c r="T137"/>
  <c r="S137"/>
  <c r="R137"/>
  <c r="Q137"/>
  <c r="P137"/>
  <c r="O137"/>
  <c r="N137"/>
  <c r="M137"/>
  <c r="L137"/>
  <c r="K137"/>
  <c r="J137"/>
  <c r="I137"/>
  <c r="H137"/>
  <c r="G137"/>
  <c r="V136"/>
  <c r="U136"/>
  <c r="T136"/>
  <c r="S136"/>
  <c r="R136"/>
  <c r="Q136"/>
  <c r="P136"/>
  <c r="O136"/>
  <c r="N136"/>
  <c r="M136"/>
  <c r="L136"/>
  <c r="K136"/>
  <c r="J136"/>
  <c r="I136"/>
  <c r="H136"/>
  <c r="G136"/>
  <c r="V135"/>
  <c r="U135"/>
  <c r="T135"/>
  <c r="S135"/>
  <c r="R135"/>
  <c r="Q135"/>
  <c r="P135"/>
  <c r="O135"/>
  <c r="N135"/>
  <c r="M135"/>
  <c r="L135"/>
  <c r="K135"/>
  <c r="J135"/>
  <c r="I135"/>
  <c r="H135"/>
  <c r="G135"/>
  <c r="V134"/>
  <c r="U134"/>
  <c r="T134"/>
  <c r="S134"/>
  <c r="R134"/>
  <c r="Q134"/>
  <c r="P134"/>
  <c r="O134"/>
  <c r="N134"/>
  <c r="M134"/>
  <c r="L134"/>
  <c r="K134"/>
  <c r="J134"/>
  <c r="I134"/>
  <c r="H134"/>
  <c r="G134"/>
  <c r="V133"/>
  <c r="U133"/>
  <c r="T133"/>
  <c r="S133"/>
  <c r="R133"/>
  <c r="Q133"/>
  <c r="P133"/>
  <c r="O133"/>
  <c r="N133"/>
  <c r="M133"/>
  <c r="L133"/>
  <c r="K133"/>
  <c r="J133"/>
  <c r="I133"/>
  <c r="H133"/>
  <c r="G133"/>
  <c r="V132"/>
  <c r="U132"/>
  <c r="T132"/>
  <c r="S132"/>
  <c r="R132"/>
  <c r="Q132"/>
  <c r="P132"/>
  <c r="O132"/>
  <c r="N132"/>
  <c r="M132"/>
  <c r="L132"/>
  <c r="K132"/>
  <c r="J132"/>
  <c r="I132"/>
  <c r="H132"/>
  <c r="G132"/>
  <c r="V131"/>
  <c r="U131"/>
  <c r="T131"/>
  <c r="S131"/>
  <c r="R131"/>
  <c r="Q131"/>
  <c r="P131"/>
  <c r="O131"/>
  <c r="N131"/>
  <c r="M131"/>
  <c r="L131"/>
  <c r="K131"/>
  <c r="J131"/>
  <c r="I131"/>
  <c r="H131"/>
  <c r="G131"/>
  <c r="V130"/>
  <c r="U130"/>
  <c r="T130"/>
  <c r="S130"/>
  <c r="R130"/>
  <c r="Q130"/>
  <c r="P130"/>
  <c r="O130"/>
  <c r="N130"/>
  <c r="M130"/>
  <c r="L130"/>
  <c r="K130"/>
  <c r="J130"/>
  <c r="I130"/>
  <c r="H130"/>
  <c r="G130"/>
  <c r="V129"/>
  <c r="U129"/>
  <c r="T129"/>
  <c r="S129"/>
  <c r="R129"/>
  <c r="Q129"/>
  <c r="P129"/>
  <c r="O129"/>
  <c r="N129"/>
  <c r="M129"/>
  <c r="L129"/>
  <c r="K129"/>
  <c r="J129"/>
  <c r="I129"/>
  <c r="H129"/>
  <c r="G129"/>
  <c r="V128"/>
  <c r="U128"/>
  <c r="T128"/>
  <c r="S128"/>
  <c r="R128"/>
  <c r="Q128"/>
  <c r="P128"/>
  <c r="O128"/>
  <c r="N128"/>
  <c r="M128"/>
  <c r="L128"/>
  <c r="K128"/>
  <c r="J128"/>
  <c r="I128"/>
  <c r="H128"/>
  <c r="G128"/>
  <c r="V127"/>
  <c r="U127"/>
  <c r="T127"/>
  <c r="S127"/>
  <c r="R127"/>
  <c r="Q127"/>
  <c r="P127"/>
  <c r="O127"/>
  <c r="N127"/>
  <c r="M127"/>
  <c r="L127"/>
  <c r="K127"/>
  <c r="J127"/>
  <c r="I127"/>
  <c r="H127"/>
  <c r="G127"/>
  <c r="V126"/>
  <c r="U126"/>
  <c r="T126"/>
  <c r="S126"/>
  <c r="R126"/>
  <c r="Q126"/>
  <c r="P126"/>
  <c r="O126"/>
  <c r="N126"/>
  <c r="M126"/>
  <c r="L126"/>
  <c r="K126"/>
  <c r="J126"/>
  <c r="I126"/>
  <c r="H126"/>
  <c r="G126"/>
  <c r="V125"/>
  <c r="U125"/>
  <c r="T125"/>
  <c r="S125"/>
  <c r="R125"/>
  <c r="Q125"/>
  <c r="P125"/>
  <c r="O125"/>
  <c r="N125"/>
  <c r="M125"/>
  <c r="L125"/>
  <c r="K125"/>
  <c r="J125"/>
  <c r="I125"/>
  <c r="H125"/>
  <c r="G125"/>
  <c r="V83"/>
  <c r="U83"/>
  <c r="T83"/>
  <c r="S83"/>
  <c r="R83"/>
  <c r="Q83"/>
  <c r="P83"/>
  <c r="O83"/>
  <c r="N83"/>
  <c r="M83"/>
  <c r="L83"/>
  <c r="K83"/>
  <c r="J83"/>
  <c r="I83"/>
  <c r="H83"/>
  <c r="G83"/>
  <c r="V82"/>
  <c r="U82"/>
  <c r="T82"/>
  <c r="S82"/>
  <c r="R82"/>
  <c r="Q82"/>
  <c r="P82"/>
  <c r="O82"/>
  <c r="N82"/>
  <c r="M82"/>
  <c r="L82"/>
  <c r="K82"/>
  <c r="J82"/>
  <c r="I82"/>
  <c r="H82"/>
  <c r="G82"/>
  <c r="F22" i="8" l="1"/>
  <c r="F21"/>
  <c r="D18"/>
  <c r="D17"/>
  <c r="D16"/>
  <c r="B17"/>
  <c r="B16"/>
  <c r="B15"/>
  <c r="B14"/>
  <c r="B13"/>
  <c r="B11"/>
  <c r="F22" i="7"/>
  <c r="F21"/>
  <c r="D18"/>
  <c r="D17"/>
  <c r="D16"/>
  <c r="B17"/>
  <c r="B16"/>
  <c r="B15"/>
  <c r="B14"/>
  <c r="B13"/>
  <c r="B11"/>
  <c r="F147" l="1"/>
  <c r="F146"/>
  <c r="F148"/>
  <c r="F166"/>
  <c r="F178"/>
  <c r="F170"/>
  <c r="F161"/>
  <c r="F153"/>
  <c r="F142"/>
  <c r="F134"/>
  <c r="F126"/>
  <c r="F185"/>
  <c r="F177"/>
  <c r="F169"/>
  <c r="F160"/>
  <c r="F152"/>
  <c r="F141"/>
  <c r="F133"/>
  <c r="F125"/>
  <c r="F184"/>
  <c r="F176"/>
  <c r="F168"/>
  <c r="F159"/>
  <c r="F151"/>
  <c r="F140"/>
  <c r="F132"/>
  <c r="F83"/>
  <c r="F172"/>
  <c r="F155"/>
  <c r="F136"/>
  <c r="F171"/>
  <c r="F154"/>
  <c r="F135"/>
  <c r="F183"/>
  <c r="F175"/>
  <c r="F167"/>
  <c r="F158"/>
  <c r="F150"/>
  <c r="F139"/>
  <c r="F131"/>
  <c r="F82"/>
  <c r="F182"/>
  <c r="F174"/>
  <c r="F165"/>
  <c r="F157"/>
  <c r="F149"/>
  <c r="F138"/>
  <c r="F130"/>
  <c r="F181"/>
  <c r="F173"/>
  <c r="F164"/>
  <c r="F156"/>
  <c r="F145"/>
  <c r="F137"/>
  <c r="F129"/>
  <c r="F180"/>
  <c r="F163"/>
  <c r="F144"/>
  <c r="F128"/>
  <c r="F179"/>
  <c r="F162"/>
  <c r="F143"/>
  <c r="F127"/>
  <c r="A26" i="8"/>
  <c r="B26"/>
  <c r="D26"/>
  <c r="G26"/>
  <c r="A27"/>
  <c r="B27"/>
  <c r="D27"/>
  <c r="G27"/>
  <c r="A28"/>
  <c r="B28"/>
  <c r="D28"/>
  <c r="G28"/>
  <c r="A29"/>
  <c r="B29"/>
  <c r="D29"/>
  <c r="G29"/>
  <c r="A30"/>
  <c r="B30"/>
  <c r="D30"/>
  <c r="G30"/>
  <c r="A31"/>
  <c r="B31"/>
  <c r="D31"/>
  <c r="G31"/>
  <c r="A32"/>
  <c r="B32"/>
  <c r="D32"/>
  <c r="G32"/>
  <c r="A33"/>
  <c r="B33"/>
  <c r="D33"/>
  <c r="G33"/>
  <c r="A34"/>
  <c r="B34"/>
  <c r="D34"/>
  <c r="G34"/>
  <c r="A35"/>
  <c r="B35"/>
  <c r="D35"/>
  <c r="G35"/>
  <c r="A39"/>
  <c r="B39"/>
  <c r="D39"/>
  <c r="G39"/>
  <c r="A40"/>
  <c r="B40"/>
  <c r="D40"/>
  <c r="G40"/>
  <c r="A41"/>
  <c r="B41"/>
  <c r="D41"/>
  <c r="G41"/>
  <c r="A42"/>
  <c r="B42"/>
  <c r="D42"/>
  <c r="G42"/>
  <c r="A46"/>
  <c r="B46"/>
  <c r="D46"/>
  <c r="G46"/>
  <c r="A47"/>
  <c r="B47"/>
  <c r="D47"/>
  <c r="G47"/>
  <c r="A48"/>
  <c r="B48"/>
  <c r="D48"/>
  <c r="G48"/>
  <c r="A49"/>
  <c r="B49"/>
  <c r="D49"/>
  <c r="G49"/>
  <c r="A50"/>
  <c r="B50"/>
  <c r="D50"/>
  <c r="G50"/>
  <c r="A51"/>
  <c r="B51"/>
  <c r="D51"/>
  <c r="G51"/>
  <c r="A52"/>
  <c r="B52"/>
  <c r="D52"/>
  <c r="G52"/>
  <c r="A53"/>
  <c r="B53"/>
  <c r="D53"/>
  <c r="G53"/>
  <c r="A54"/>
  <c r="B54"/>
  <c r="D54"/>
  <c r="G54"/>
  <c r="A55"/>
  <c r="B55"/>
  <c r="D55"/>
  <c r="G55"/>
  <c r="F56" i="7"/>
  <c r="F57" s="1"/>
  <c r="G56" i="8" l="1"/>
  <c r="G57" s="1"/>
</calcChain>
</file>

<file path=xl/sharedStrings.xml><?xml version="1.0" encoding="utf-8"?>
<sst xmlns="http://schemas.openxmlformats.org/spreadsheetml/2006/main" count="955" uniqueCount="473">
  <si>
    <t xml:space="preserve"> mPa·s  </t>
  </si>
  <si>
    <t xml:space="preserve"> °C  </t>
  </si>
  <si>
    <t xml:space="preserve"> Average Engine Sludge  </t>
  </si>
  <si>
    <t xml:space="preserve"> ≥ 8.3  </t>
  </si>
  <si>
    <t xml:space="preserve"> Rocker Cover Sludge  </t>
  </si>
  <si>
    <t xml:space="preserve"> ≥ 8.5  </t>
  </si>
  <si>
    <t xml:space="preserve"> Average Piston Skirt Varnish  </t>
  </si>
  <si>
    <t xml:space="preserve"> ≥ 7.5  </t>
  </si>
  <si>
    <t xml:space="preserve"> Average Engine Varnish  </t>
  </si>
  <si>
    <t xml:space="preserve"> ≥ 8.9  </t>
  </si>
  <si>
    <t xml:space="preserve"> Hot Stuck Compression Rings  </t>
  </si>
  <si>
    <t xml:space="preserve"> Oil Screen Clogging  </t>
  </si>
  <si>
    <t xml:space="preserve"> ≤ 10  </t>
  </si>
  <si>
    <t xml:space="preserve"> Average Engine Sludge of RL140  </t>
  </si>
  <si>
    <t xml:space="preserve"> Average Cam Wear  </t>
  </si>
  <si>
    <t xml:space="preserve"> Maximum Cam Wear  </t>
  </si>
  <si>
    <t xml:space="preserve"> ≤ 15  </t>
  </si>
  <si>
    <t xml:space="preserve"> Pad Merit (Average of 8 Pads)  </t>
  </si>
  <si>
    <t xml:space="preserve"> Bearing Weight Loss  </t>
  </si>
  <si>
    <t xml:space="preserve"> mg  </t>
  </si>
  <si>
    <t xml:space="preserve"> ≤ 26  </t>
  </si>
  <si>
    <t xml:space="preserve"> 10 h Stripped Viscosity  </t>
  </si>
  <si>
    <t xml:space="preserve"> Stay In Grade  </t>
  </si>
  <si>
    <t xml:space="preserve"> nm/h  </t>
  </si>
  <si>
    <t xml:space="preserve"> ≤ 5  </t>
  </si>
  <si>
    <t xml:space="preserve"> Maximum Tappet Wear  </t>
  </si>
  <si>
    <t xml:space="preserve"> ≤ 2  </t>
  </si>
  <si>
    <t xml:space="preserve"> Function Test, Oil Pressure  </t>
  </si>
  <si>
    <t xml:space="preserve"> bar  </t>
  </si>
  <si>
    <t xml:space="preserve"> Run-in Oil Consumption  </t>
  </si>
  <si>
    <t xml:space="preserve"> g/h  </t>
  </si>
  <si>
    <t xml:space="preserve"> 15 to 39  </t>
  </si>
  <si>
    <t xml:space="preserve"> g  </t>
  </si>
  <si>
    <t xml:space="preserve"> Kinematic Viscosity Increase at +40 °C  </t>
  </si>
  <si>
    <t xml:space="preserve"> ≤ 130  </t>
  </si>
  <si>
    <t xml:space="preserve"> Total Acid Number After Test  </t>
  </si>
  <si>
    <t xml:space="preserve"> mg KOH/g  </t>
  </si>
  <si>
    <t xml:space="preserve"> ≤ 8.0  </t>
  </si>
  <si>
    <t xml:space="preserve"> Total Base Number After Test  </t>
  </si>
  <si>
    <t xml:space="preserve"> Nitration After Test  </t>
  </si>
  <si>
    <t xml:space="preserve"> A/cm  </t>
  </si>
  <si>
    <t xml:space="preserve"> ≤ 30  </t>
  </si>
  <si>
    <t xml:space="preserve"> Oxidation After Test  </t>
  </si>
  <si>
    <t xml:space="preserve"> Nitrate-Ester After Test  </t>
  </si>
  <si>
    <t xml:space="preserve"> Iron  </t>
  </si>
  <si>
    <t xml:space="preserve"> mg/kg  </t>
  </si>
  <si>
    <t xml:space="preserve"> Aluminum  </t>
  </si>
  <si>
    <t xml:space="preserve"> Copper  </t>
  </si>
  <si>
    <t xml:space="preserve"> Tin  </t>
  </si>
  <si>
    <t xml:space="preserve"> Lead  </t>
  </si>
  <si>
    <t xml:space="preserve"> Silicon  </t>
  </si>
  <si>
    <t xml:space="preserve"> Chromium  </t>
  </si>
  <si>
    <t xml:space="preserve"> Manganese  </t>
  </si>
  <si>
    <t xml:space="preserve"> Zinc  </t>
  </si>
  <si>
    <t xml:space="preserve"> Calcium  </t>
  </si>
  <si>
    <t xml:space="preserve"> Magnesium  </t>
  </si>
  <si>
    <t xml:space="preserve"> Molybdenum  </t>
  </si>
  <si>
    <t xml:space="preserve"> Phosphorus  </t>
  </si>
  <si>
    <t xml:space="preserve"> Sulfur  </t>
  </si>
  <si>
    <t xml:space="preserve"> Absolute Viscosity Increase at +100 °C and 6% Soot  </t>
  </si>
  <si>
    <t xml:space="preserve"> ≤ 0.60 x RL223  </t>
  </si>
  <si>
    <t xml:space="preserve"> Absolute Viscosity Increase of RL223  </t>
  </si>
  <si>
    <t xml:space="preserve"> Average Maximum Wear of Eight Inlet Cams  </t>
  </si>
  <si>
    <t xml:space="preserve"> ≤ 100  </t>
  </si>
  <si>
    <t xml:space="preserve"> Average Maximum Wear of Eight Outlet Cams  </t>
  </si>
  <si>
    <t xml:space="preserve"> ≤ 120  </t>
  </si>
  <si>
    <t xml:space="preserve"> Cylinder Wear (average 4 cylinders)  </t>
  </si>
  <si>
    <t xml:space="preserve"> ≤ 5.0  </t>
  </si>
  <si>
    <t xml:space="preserve"> Bore Polishing (13 mm) – maximum value of 4 cylinders  </t>
  </si>
  <si>
    <t xml:space="preserve"> ≤ 3.0  </t>
  </si>
  <si>
    <t xml:space="preserve"> Tappet Wear Inlet (Average Maximum Wear 8 Cams)  </t>
  </si>
  <si>
    <t xml:space="preserve"> Tappet Wear Outlet (Average Maximum Wear 8 Cams)  </t>
  </si>
  <si>
    <t xml:space="preserve"> Piston Cleanliness  </t>
  </si>
  <si>
    <t xml:space="preserve"> Engine Sludge Average  </t>
  </si>
  <si>
    <t xml:space="preserve"> ≥ RL206  </t>
  </si>
  <si>
    <t xml:space="preserve"> Piston Cleanliness of RL206  </t>
  </si>
  <si>
    <t xml:space="preserve"> Ring Sticking (Rings 1 and 2):  </t>
  </si>
  <si>
    <t xml:space="preserve"> Average All 8 Rings  </t>
  </si>
  <si>
    <t xml:space="preserve"> ASF  </t>
  </si>
  <si>
    <t xml:space="preserve"> ≤ 1.2  </t>
  </si>
  <si>
    <r>
      <t xml:space="preserve"> Maximum for Any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ring  </t>
    </r>
  </si>
  <si>
    <t xml:space="preserve"> ≤ 2.5  </t>
  </si>
  <si>
    <r>
      <t xml:space="preserve"> Maximum for Any 2</t>
    </r>
    <r>
      <rPr>
        <vertAlign val="superscript"/>
        <sz val="10"/>
        <rFont val="Arial"/>
        <family val="2"/>
      </rPr>
      <t>nd</t>
    </r>
    <r>
      <rPr>
        <sz val="10"/>
        <rFont val="Arial"/>
        <family val="2"/>
      </rPr>
      <t xml:space="preserve"> ring  </t>
    </r>
  </si>
  <si>
    <t xml:space="preserve"> ≤ 0.0  </t>
  </si>
  <si>
    <t xml:space="preserve"> Total Base Number (DIN ISO 3771)  </t>
  </si>
  <si>
    <r>
      <t xml:space="preserve">Test </t>
    </r>
    <r>
      <rPr>
        <sz val="10"/>
        <rFont val="Arial"/>
        <family val="2"/>
      </rPr>
      <t xml:space="preserve"> </t>
    </r>
  </si>
  <si>
    <t>Analysis Method</t>
  </si>
  <si>
    <r>
      <t xml:space="preserve"> 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/s  </t>
    </r>
  </si>
  <si>
    <t>Temperature at Which Aged-oil, Low-Temperature Pumping Viscosity was Evaluated</t>
  </si>
  <si>
    <t>Aged-oil, Low-temperature Cranking Viscosity
(ASTM D5293)</t>
  </si>
  <si>
    <t>Fuel Economy Improvement
vs. RL191 (SAE 15W-40)</t>
  </si>
  <si>
    <t>Meet Requirement of Original Grade
or Next Higher Grade Depending on
Results of ASTM D5293</t>
  </si>
  <si>
    <t>Applicant Information</t>
  </si>
  <si>
    <t>E-mail Address:</t>
  </si>
  <si>
    <t>Facsimile:</t>
  </si>
  <si>
    <t>VISCOSITY GRADE:</t>
  </si>
  <si>
    <t>Signature:</t>
  </si>
  <si>
    <t>Country:</t>
  </si>
  <si>
    <r>
      <t>The Center For Quality Assurance</t>
    </r>
    <r>
      <rPr>
        <sz val="10"/>
        <rFont val="Arial"/>
        <family val="2"/>
      </rPr>
      <t xml:space="preserve">
4800 James Savage Road
Midland, Michigan 48642  USA</t>
    </r>
  </si>
  <si>
    <t>Telephone: +1 989 496 2399
Facsimile: +1 989 496 3438
dexos@CenterForQA.com</t>
  </si>
  <si>
    <t>Date:</t>
  </si>
  <si>
    <t>Other specification approvals for this formulation:</t>
  </si>
  <si>
    <t>ACEA</t>
  </si>
  <si>
    <t>ILSAC &amp; API</t>
  </si>
  <si>
    <t>0W-20</t>
  </si>
  <si>
    <t>5W-30</t>
  </si>
  <si>
    <t>0W-30</t>
  </si>
  <si>
    <t>5W-20</t>
  </si>
  <si>
    <t>Select Option</t>
  </si>
  <si>
    <t>FLUID TYPE:</t>
  </si>
  <si>
    <t>Parameter</t>
  </si>
  <si>
    <t>5W-40</t>
  </si>
  <si>
    <t>0W-40</t>
  </si>
  <si>
    <t>mPa·s</t>
  </si>
  <si>
    <t>ASTM D5293</t>
  </si>
  <si>
    <t>ASTM D4684</t>
  </si>
  <si>
    <t>Sulfated Ash</t>
  </si>
  <si>
    <t>DIN ISO 3104, ASTM D445</t>
  </si>
  <si>
    <t>Total Base Number</t>
  </si>
  <si>
    <t>mg KOH/g</t>
  </si>
  <si>
    <t>≥ 6.0</t>
  </si>
  <si>
    <t>Total Acid Number</t>
  </si>
  <si>
    <t>ASTM D664</t>
  </si>
  <si>
    <t>Pour-point</t>
  </si>
  <si>
    <t>°C</t>
  </si>
  <si>
    <t>Flashpoint</t>
  </si>
  <si>
    <t>Barium</t>
  </si>
  <si>
    <t>Established ICP or XRF Method</t>
  </si>
  <si>
    <t>mg/kg</t>
  </si>
  <si>
    <t>Boron</t>
  </si>
  <si>
    <t>Calcium</t>
  </si>
  <si>
    <t>Chlorine</t>
  </si>
  <si>
    <t>≤ 150</t>
  </si>
  <si>
    <t>Copper</t>
  </si>
  <si>
    <t>Lead</t>
  </si>
  <si>
    <t>Magnesium</t>
  </si>
  <si>
    <t>Molybdenum</t>
  </si>
  <si>
    <t>Nitrogen</t>
  </si>
  <si>
    <t>Phosphorus</t>
  </si>
  <si>
    <t>Silicon</t>
  </si>
  <si>
    <t>Sodium</t>
  </si>
  <si>
    <t>Sulfur</t>
  </si>
  <si>
    <t>Zinc</t>
  </si>
  <si>
    <t>ASTM D892</t>
  </si>
  <si>
    <t>mL</t>
  </si>
  <si>
    <t>ASTM D6082</t>
  </si>
  <si>
    <t>Ball Rust Test</t>
  </si>
  <si>
    <t>ASTM D6557</t>
  </si>
  <si>
    <t>≥ 100</t>
  </si>
  <si>
    <t>None</t>
  </si>
  <si>
    <t>ASTM D4739</t>
  </si>
  <si>
    <t>DIN ISO 3771</t>
  </si>
  <si>
    <t>DIN 51 453</t>
  </si>
  <si>
    <t>LBCH02-28</t>
  </si>
  <si>
    <t>wt%</t>
  </si>
  <si>
    <t>Name:</t>
  </si>
  <si>
    <t>Title:</t>
  </si>
  <si>
    <t>Sum of components (wt%):</t>
  </si>
  <si>
    <t>Test Method</t>
  </si>
  <si>
    <t>Units</t>
  </si>
  <si>
    <t>Low Temperature Cranking
Viscosity</t>
  </si>
  <si>
    <t>Low Temperature Pumping
Viscosity at -40 °C</t>
  </si>
  <si>
    <t>0W-XX: ≤ 6200 at -35 °C
5W-XX: ≤ 6600 at -30 °C</t>
  </si>
  <si>
    <t>Low Temperature Pumping
Viscosity at -35 °C</t>
  </si>
  <si>
    <t>Evaporative Loss</t>
  </si>
  <si>
    <t>Kinematic Viscosity at +40 °C</t>
  </si>
  <si>
    <t>Kinematic Viscosity at +100 °C</t>
  </si>
  <si>
    <t>Density at +15 °C</t>
  </si>
  <si>
    <t>Shear Stability – Bosch Injector
(Kinematic Viscosity at +100 °C)</t>
  </si>
  <si>
    <t>DIN 51 575
ASTM D874</t>
  </si>
  <si>
    <t>DIN ISO 3104
ASTM D445</t>
  </si>
  <si>
    <t>DIN 51 757 Part 4
ASTM D4052</t>
  </si>
  <si>
    <t>DIN ISO 3771
ASTM D2896</t>
  </si>
  <si>
    <t>ASTM D5762, ASTM D3228</t>
  </si>
  <si>
    <t>DIN 51 363-3, ASTM D4951 (ICP)
DIN 51 363-2, ASTM D6443 (XRF)</t>
  </si>
  <si>
    <t>DIN ISO 2909
ASTM D2270</t>
  </si>
  <si>
    <t>ISO 3016
ASTM D97</t>
  </si>
  <si>
    <t>EN ISO 2592
ASTM D92</t>
  </si>
  <si>
    <t>DIN 51 400-10, ASTM D4951 (ICP)
EN ISO 14596, ASTM D2622 (XRF)
ASTM D5453</t>
  </si>
  <si>
    <r>
      <t xml:space="preserve">Material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</si>
  <si>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Parameter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</si>
  <si>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Test Method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</si>
  <si>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Units </t>
    </r>
    <r>
      <rPr>
        <sz val="10"/>
        <rFont val="Arial"/>
        <family val="2"/>
      </rPr>
      <t xml:space="preserve"> </t>
    </r>
  </si>
  <si>
    <t xml:space="preserve"> Hardness  </t>
  </si>
  <si>
    <t xml:space="preserve"> Tensile Strength  </t>
  </si>
  <si>
    <t xml:space="preserve"> ISO 37  </t>
  </si>
  <si>
    <t xml:space="preserve"> %  </t>
  </si>
  <si>
    <t xml:space="preserve"> Elongation at Rupture  </t>
  </si>
  <si>
    <t xml:space="preserve"> Volume Variation  </t>
  </si>
  <si>
    <t xml:space="preserve"> ISO 1817  </t>
  </si>
  <si>
    <t xml:space="preserve"> ISO 7619-1  </t>
  </si>
  <si>
    <t xml:space="preserve"> Shore-A Points  </t>
  </si>
  <si>
    <t xml:space="preserve"> ≥ -35  </t>
  </si>
  <si>
    <t xml:space="preserve"> ≥ -50  </t>
  </si>
  <si>
    <t xml:space="preserve"> ASTM D2240  </t>
  </si>
  <si>
    <t xml:space="preserve"> ASTM D412  </t>
  </si>
  <si>
    <t xml:space="preserve"> ASTM D471  </t>
  </si>
  <si>
    <t xml:space="preserve"> Change in Tensile Stress at 50% Elongation  </t>
  </si>
  <si>
    <r>
      <t xml:space="preserve"> </t>
    </r>
    <r>
      <rPr>
        <b/>
        <sz val="10"/>
        <rFont val="Arial"/>
        <family val="2"/>
      </rPr>
      <t xml:space="preserve">Unit </t>
    </r>
    <r>
      <rPr>
        <sz val="10"/>
        <rFont val="Arial"/>
        <family val="2"/>
      </rPr>
      <t xml:space="preserve"> </t>
    </r>
  </si>
  <si>
    <t xml:space="preserve"> Ring Sticking (Each Part)  </t>
  </si>
  <si>
    <t xml:space="preserve"> merit  </t>
  </si>
  <si>
    <t xml:space="preserve"> ≥ 9.0  </t>
  </si>
  <si>
    <t xml:space="preserve"> Average Piston Varnish (6 Elements)  </t>
  </si>
  <si>
    <t xml:space="preserve"> ≥ RL216  </t>
  </si>
  <si>
    <t xml:space="preserve"> Average Piston Varnish of RL216  </t>
  </si>
  <si>
    <t xml:space="preserve"> Absolute Viscosity Increase at +40 °C Between Minimum and Maximum Values During Test  </t>
  </si>
  <si>
    <t xml:space="preserve"> ≤ 0.8 x RL216  </t>
  </si>
  <si>
    <t xml:space="preserve"> Absolute Viscosity Increase with RL216  </t>
  </si>
  <si>
    <t xml:space="preserve"> Oil Consumption  </t>
  </si>
  <si>
    <t xml:space="preserve"> kg/test  </t>
  </si>
  <si>
    <t xml:space="preserve"> Viscosity Increase at 100 h  </t>
  </si>
  <si>
    <t xml:space="preserve"> ≤ 150  </t>
  </si>
  <si>
    <t xml:space="preserve"> Average Weighted Piston Deposits  </t>
  </si>
  <si>
    <t xml:space="preserve"> ≥ 4.5  </t>
  </si>
  <si>
    <t xml:space="preserve"> Hot Stuck Rings  </t>
  </si>
  <si>
    <t xml:space="preserve"> Number  </t>
  </si>
  <si>
    <t xml:space="preserve"> None  </t>
  </si>
  <si>
    <t xml:space="preserve"> Average Cam Plus Lifter Wear  </t>
  </si>
  <si>
    <t xml:space="preserve"> µm  </t>
  </si>
  <si>
    <t xml:space="preserve"> ≤ 60  </t>
  </si>
  <si>
    <t xml:space="preserve"> L  </t>
  </si>
  <si>
    <r>
      <t xml:space="preserve"> </t>
    </r>
    <r>
      <rPr>
        <sz val="10"/>
        <color indexed="63"/>
        <rFont val="Arial"/>
        <family val="2"/>
      </rPr>
      <t xml:space="preserve">mm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</si>
  <si>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merit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</si>
  <si>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g/h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</si>
  <si>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L/minute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</si>
  <si>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mPa·s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</si>
  <si>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>-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</si>
  <si>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Attach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</si>
  <si>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wt%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</si>
  <si>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mgKOH/g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</si>
  <si>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A/cm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</si>
  <si>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mg/kg </t>
    </r>
    <r>
      <rPr>
        <sz val="10"/>
        <rFont val="Arial"/>
        <family val="2"/>
      </rPr>
      <t xml:space="preserve"> </t>
    </r>
  </si>
  <si>
    <t>DIN 51 452</t>
  </si>
  <si>
    <t>DIN ISO 3104</t>
  </si>
  <si>
    <r>
      <t xml:space="preserve">End-of-Test Low-Temperature
Cranking Viscosity </t>
    </r>
    <r>
      <rPr>
        <sz val="10"/>
        <rFont val="Arial"/>
        <family val="2"/>
      </rPr>
      <t xml:space="preserve"> </t>
    </r>
  </si>
  <si>
    <r>
      <t xml:space="preserve">End-of-Test Low-Temperature
Pumping Viscosity </t>
    </r>
    <r>
      <rPr>
        <sz val="10"/>
        <rFont val="Arial"/>
        <family val="2"/>
      </rPr>
      <t xml:space="preserve"> </t>
    </r>
  </si>
  <si>
    <r>
      <t xml:space="preserve">Piston Ring Clearance: 1st Ring (Average) </t>
    </r>
    <r>
      <rPr>
        <sz val="10"/>
        <rFont val="Arial"/>
        <family val="2"/>
      </rPr>
      <t xml:space="preserve"> </t>
    </r>
  </si>
  <si>
    <r>
      <t xml:space="preserve">Piston Ring Clearance: 2nd Ring (Average) </t>
    </r>
    <r>
      <rPr>
        <sz val="10"/>
        <rFont val="Arial"/>
        <family val="2"/>
      </rPr>
      <t xml:space="preserve"> </t>
    </r>
  </si>
  <si>
    <r>
      <t xml:space="preserve">Piston Ring Clearance: 3rd Ring (Average) </t>
    </r>
    <r>
      <rPr>
        <sz val="10"/>
        <rFont val="Arial"/>
        <family val="2"/>
      </rPr>
      <t xml:space="preserve"> </t>
    </r>
  </si>
  <si>
    <r>
      <t xml:space="preserve">Connecting Rod Bearing Wear </t>
    </r>
    <r>
      <rPr>
        <sz val="10"/>
        <rFont val="Arial"/>
        <family val="2"/>
      </rPr>
      <t xml:space="preserve"> </t>
    </r>
  </si>
  <si>
    <r>
      <t xml:space="preserve">Main Bearing Wear (Average) </t>
    </r>
    <r>
      <rPr>
        <sz val="10"/>
        <rFont val="Arial"/>
        <family val="2"/>
      </rPr>
      <t xml:space="preserve"> </t>
    </r>
  </si>
  <si>
    <r>
      <t xml:space="preserve">Camshaft Wear (Average) </t>
    </r>
    <r>
      <rPr>
        <sz val="10"/>
        <rFont val="Arial"/>
        <family val="2"/>
      </rPr>
      <t xml:space="preserve"> </t>
    </r>
  </si>
  <si>
    <r>
      <t xml:space="preserve">Timing Chain Elongation </t>
    </r>
    <r>
      <rPr>
        <sz val="10"/>
        <rFont val="Arial"/>
        <family val="2"/>
      </rPr>
      <t xml:space="preserve"> </t>
    </r>
  </si>
  <si>
    <r>
      <t xml:space="preserve">Duplex Chain Elongation </t>
    </r>
    <r>
      <rPr>
        <sz val="10"/>
        <rFont val="Arial"/>
        <family val="2"/>
      </rPr>
      <t xml:space="preserve"> </t>
    </r>
  </si>
  <si>
    <r>
      <t xml:space="preserve">Balancer Chain Elongation </t>
    </r>
    <r>
      <rPr>
        <sz val="10"/>
        <rFont val="Arial"/>
        <family val="2"/>
      </rPr>
      <t xml:space="preserve"> </t>
    </r>
  </si>
  <si>
    <r>
      <t xml:space="preserve">Piston Cleanliness </t>
    </r>
    <r>
      <rPr>
        <sz val="10"/>
        <rFont val="Arial"/>
        <family val="2"/>
      </rPr>
      <t xml:space="preserve"> </t>
    </r>
  </si>
  <si>
    <r>
      <t xml:space="preserve">Oil Consumption (Maximum) </t>
    </r>
    <r>
      <rPr>
        <sz val="10"/>
        <rFont val="Arial"/>
        <family val="2"/>
      </rPr>
      <t xml:space="preserve"> </t>
    </r>
  </si>
  <si>
    <r>
      <t xml:space="preserve">Blow-by (Maximum) </t>
    </r>
    <r>
      <rPr>
        <sz val="10"/>
        <rFont val="Arial"/>
        <family val="2"/>
      </rPr>
      <t xml:space="preserve"> </t>
    </r>
  </si>
  <si>
    <r>
      <t xml:space="preserve">Viscosity Increase at +100 °C
and 2.5 wt% soot (DIN 51 452) </t>
    </r>
    <r>
      <rPr>
        <sz val="10"/>
        <rFont val="Arial"/>
        <family val="2"/>
      </rPr>
      <t xml:space="preserve"> </t>
    </r>
  </si>
  <si>
    <r>
      <t xml:space="preserve">Viscosity-Soot Diagram </t>
    </r>
    <r>
      <rPr>
        <sz val="10"/>
        <rFont val="Arial"/>
        <family val="2"/>
      </rPr>
      <t xml:space="preserve"> </t>
    </r>
  </si>
  <si>
    <r>
      <t xml:space="preserve">Soot After Test </t>
    </r>
    <r>
      <rPr>
        <sz val="10"/>
        <rFont val="Arial"/>
        <family val="2"/>
      </rPr>
      <t xml:space="preserve"> </t>
    </r>
  </si>
  <si>
    <r>
      <t xml:space="preserve">Total Acid Number After Test </t>
    </r>
    <r>
      <rPr>
        <sz val="10"/>
        <rFont val="Arial"/>
        <family val="2"/>
      </rPr>
      <t xml:space="preserve"> </t>
    </r>
  </si>
  <si>
    <r>
      <t xml:space="preserve">Total Base Number After Test </t>
    </r>
    <r>
      <rPr>
        <sz val="10"/>
        <rFont val="Arial"/>
        <family val="2"/>
      </rPr>
      <t xml:space="preserve"> </t>
    </r>
  </si>
  <si>
    <r>
      <t xml:space="preserve">Nitration After Test </t>
    </r>
    <r>
      <rPr>
        <sz val="10"/>
        <rFont val="Arial"/>
        <family val="2"/>
      </rPr>
      <t xml:space="preserve"> </t>
    </r>
  </si>
  <si>
    <r>
      <t xml:space="preserve">Oxidation After Test </t>
    </r>
    <r>
      <rPr>
        <sz val="10"/>
        <rFont val="Arial"/>
        <family val="2"/>
      </rPr>
      <t xml:space="preserve"> </t>
    </r>
  </si>
  <si>
    <r>
      <t xml:space="preserve">Iron </t>
    </r>
    <r>
      <rPr>
        <sz val="10"/>
        <rFont val="Arial"/>
        <family val="2"/>
      </rPr>
      <t xml:space="preserve"> </t>
    </r>
  </si>
  <si>
    <r>
      <t xml:space="preserve">Aluminum </t>
    </r>
    <r>
      <rPr>
        <sz val="10"/>
        <rFont val="Arial"/>
        <family val="2"/>
      </rPr>
      <t xml:space="preserve"> </t>
    </r>
  </si>
  <si>
    <r>
      <t xml:space="preserve">Copper </t>
    </r>
    <r>
      <rPr>
        <sz val="10"/>
        <rFont val="Arial"/>
        <family val="2"/>
      </rPr>
      <t xml:space="preserve"> </t>
    </r>
  </si>
  <si>
    <r>
      <t xml:space="preserve">Tin </t>
    </r>
    <r>
      <rPr>
        <sz val="10"/>
        <rFont val="Arial"/>
        <family val="2"/>
      </rPr>
      <t xml:space="preserve"> </t>
    </r>
  </si>
  <si>
    <r>
      <t xml:space="preserve">Lead </t>
    </r>
    <r>
      <rPr>
        <sz val="10"/>
        <rFont val="Arial"/>
        <family val="2"/>
      </rPr>
      <t xml:space="preserve"> </t>
    </r>
  </si>
  <si>
    <r>
      <t xml:space="preserve">Silicon </t>
    </r>
    <r>
      <rPr>
        <sz val="10"/>
        <rFont val="Arial"/>
        <family val="2"/>
      </rPr>
      <t xml:space="preserve"> </t>
    </r>
  </si>
  <si>
    <r>
      <t xml:space="preserve">Chromium </t>
    </r>
    <r>
      <rPr>
        <sz val="10"/>
        <rFont val="Arial"/>
        <family val="2"/>
      </rPr>
      <t xml:space="preserve"> </t>
    </r>
  </si>
  <si>
    <r>
      <t xml:space="preserve">Manganese </t>
    </r>
    <r>
      <rPr>
        <sz val="10"/>
        <rFont val="Arial"/>
        <family val="2"/>
      </rPr>
      <t xml:space="preserve"> </t>
    </r>
  </si>
  <si>
    <r>
      <t xml:space="preserve">Zinc </t>
    </r>
    <r>
      <rPr>
        <sz val="10"/>
        <rFont val="Arial"/>
        <family val="2"/>
      </rPr>
      <t xml:space="preserve"> </t>
    </r>
  </si>
  <si>
    <r>
      <t xml:space="preserve">Calcium </t>
    </r>
    <r>
      <rPr>
        <sz val="10"/>
        <rFont val="Arial"/>
        <family val="2"/>
      </rPr>
      <t xml:space="preserve"> </t>
    </r>
  </si>
  <si>
    <r>
      <t xml:space="preserve">Magnesium </t>
    </r>
    <r>
      <rPr>
        <sz val="10"/>
        <rFont val="Arial"/>
        <family val="2"/>
      </rPr>
      <t xml:space="preserve"> </t>
    </r>
  </si>
  <si>
    <r>
      <t xml:space="preserve">Molybdenum </t>
    </r>
    <r>
      <rPr>
        <sz val="10"/>
        <rFont val="Arial"/>
        <family val="2"/>
      </rPr>
      <t xml:space="preserve"> </t>
    </r>
  </si>
  <si>
    <r>
      <t xml:space="preserve">Phosphorus </t>
    </r>
    <r>
      <rPr>
        <sz val="10"/>
        <rFont val="Arial"/>
        <family val="2"/>
      </rPr>
      <t xml:space="preserve"> </t>
    </r>
  </si>
  <si>
    <r>
      <t xml:space="preserve">Sulfur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</si>
  <si>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>mm</t>
    </r>
    <r>
      <rPr>
        <vertAlign val="superscript"/>
        <sz val="10"/>
        <color indexed="63"/>
        <rFont val="Arial"/>
        <family val="2"/>
      </rPr>
      <t>2</t>
    </r>
    <r>
      <rPr>
        <sz val="10"/>
        <color indexed="63"/>
        <rFont val="Arial"/>
        <family val="2"/>
      </rPr>
      <t xml:space="preserve">/s </t>
    </r>
    <r>
      <rPr>
        <sz val="10"/>
        <rFont val="Arial"/>
        <family val="2"/>
      </rPr>
      <t xml:space="preserve"> </t>
    </r>
  </si>
  <si>
    <r>
      <t xml:space="preserve">≤ </t>
    </r>
    <r>
      <rPr>
        <sz val="10"/>
        <color indexed="63"/>
        <rFont val="Arial"/>
        <family val="2"/>
      </rPr>
      <t>0.05</t>
    </r>
  </si>
  <si>
    <r>
      <t xml:space="preserve">≤ </t>
    </r>
    <r>
      <rPr>
        <sz val="10"/>
        <color indexed="63"/>
        <rFont val="Arial"/>
        <family val="2"/>
      </rPr>
      <t>0.15</t>
    </r>
  </si>
  <si>
    <r>
      <t xml:space="preserve">≤ </t>
    </r>
    <r>
      <rPr>
        <sz val="10"/>
        <color indexed="63"/>
        <rFont val="Arial"/>
        <family val="2"/>
      </rPr>
      <t>0.08</t>
    </r>
  </si>
  <si>
    <r>
      <t xml:space="preserve">≤ </t>
    </r>
    <r>
      <rPr>
        <sz val="10"/>
        <color indexed="63"/>
        <rFont val="Arial"/>
        <family val="2"/>
      </rPr>
      <t>3</t>
    </r>
  </si>
  <si>
    <r>
      <t xml:space="preserve">≤ </t>
    </r>
    <r>
      <rPr>
        <sz val="10"/>
        <color indexed="63"/>
        <rFont val="Arial"/>
        <family val="2"/>
      </rPr>
      <t>10</t>
    </r>
  </si>
  <si>
    <r>
      <t xml:space="preserve">≤ </t>
    </r>
    <r>
      <rPr>
        <sz val="10"/>
        <color indexed="63"/>
        <rFont val="Arial"/>
        <family val="2"/>
      </rPr>
      <t>0.8</t>
    </r>
  </si>
  <si>
    <r>
      <t xml:space="preserve">≤ </t>
    </r>
    <r>
      <rPr>
        <sz val="10"/>
        <color indexed="63"/>
        <rFont val="Arial"/>
        <family val="2"/>
      </rPr>
      <t>0.7</t>
    </r>
  </si>
  <si>
    <t>≤ 1.5</t>
  </si>
  <si>
    <r>
      <t xml:space="preserve">≤ </t>
    </r>
    <r>
      <rPr>
        <sz val="10"/>
        <color indexed="63"/>
        <rFont val="Arial"/>
        <family val="2"/>
      </rPr>
      <t>15</t>
    </r>
  </si>
  <si>
    <t>≤ 50</t>
  </si>
  <si>
    <t>≤ 6.0</t>
  </si>
  <si>
    <t>FORMULATION SUBMISSION PACKAGE</t>
  </si>
  <si>
    <t>FORM
A1</t>
  </si>
  <si>
    <t>Formulation Code</t>
  </si>
  <si>
    <t>Formulation Roadmap</t>
  </si>
  <si>
    <t>Modified Formula 1</t>
  </si>
  <si>
    <t>Modified Formula 2</t>
  </si>
  <si>
    <t>Modified Formula 3</t>
  </si>
  <si>
    <t>SAE Viscosity Grade</t>
  </si>
  <si>
    <t>Amt. (wt%)</t>
  </si>
  <si>
    <t>Test Results</t>
  </si>
  <si>
    <t>Mailing Address Line 1:</t>
  </si>
  <si>
    <t>Mailing Address Line 2:</t>
  </si>
  <si>
    <t>Fluid Type</t>
  </si>
  <si>
    <t xml:space="preserve">I certify that I am authorized to sign on behalf of the applicant represented herein.  With this signature I confirm that, to the best of my knowledge, the information contained herein is complete and accurate and application meets all requirements of the corresponding specification. </t>
  </si>
  <si>
    <t xml:space="preserve">ATC TEST REGISTRATION CODE  </t>
  </si>
  <si>
    <t xml:space="preserve">ACC TEST REGISTRATION CODE  </t>
  </si>
  <si>
    <t>Final Formulation</t>
  </si>
  <si>
    <t>Comments</t>
  </si>
  <si>
    <t>VM DILUENT OIL</t>
  </si>
  <si>
    <t>Additive Type (Purpose)</t>
  </si>
  <si>
    <r>
      <t>ADDITIVES  (Include undertreated additives</t>
    </r>
    <r>
      <rPr>
        <b/>
        <sz val="10"/>
        <rFont val="Arial"/>
        <family val="2"/>
      </rPr>
      <t>)</t>
    </r>
  </si>
  <si>
    <t>BASE OILS   (List each viscosity class separately)</t>
  </si>
  <si>
    <t>Modified Formula 4</t>
  </si>
  <si>
    <t>Modified Formula 5</t>
  </si>
  <si>
    <t>Modified Formula 6</t>
  </si>
  <si>
    <t>Modified Formula 7</t>
  </si>
  <si>
    <t>Modified Formula 8</t>
  </si>
  <si>
    <t>Modified Formula 9</t>
  </si>
  <si>
    <t>Modified Formula 10</t>
  </si>
  <si>
    <t>Select "Fluid Type" first</t>
  </si>
  <si>
    <t>PHYSICAL AND CHEMICAL BENCH TEST DATA</t>
  </si>
  <si>
    <t>The top section autofills with data entered in the "Applicant Information" page.</t>
  </si>
  <si>
    <t xml:space="preserve">    modified formulations, but more can be added if needed.</t>
  </si>
  <si>
    <t>b) When listing base oils, show each viscosity grade separately.</t>
  </si>
  <si>
    <t>c) List base oil type and amount used as diluent for the viscosity modifier (VI improver).</t>
  </si>
  <si>
    <t>The top sections autofill with data entered in the "Applicant Information" and "Formulation Roadmap" pages.</t>
  </si>
  <si>
    <t>a) List test results for all physical and chemical bench tests and elastomer tests.</t>
  </si>
  <si>
    <t>d) If the formulation does not have other specification approvals, enter "none" in the appropriate cell.</t>
  </si>
  <si>
    <t>Instructions</t>
  </si>
  <si>
    <t>Contact Person:</t>
  </si>
  <si>
    <t>Final Formulation Code:</t>
  </si>
  <si>
    <t>Mailing Address Line 3:</t>
  </si>
  <si>
    <t>Company Name:</t>
  </si>
  <si>
    <t>Office Phone:</t>
  </si>
  <si>
    <t>Mobile Phone:</t>
  </si>
  <si>
    <t>ICP or XRF</t>
  </si>
  <si>
    <t>Product Name / Code / Supplier</t>
  </si>
  <si>
    <t>avg grey value</t>
  </si>
  <si>
    <t>Core Formula</t>
  </si>
  <si>
    <r>
      <t>kg/m</t>
    </r>
    <r>
      <rPr>
        <vertAlign val="superscript"/>
        <sz val="10"/>
        <rFont val="Arial"/>
        <family val="2"/>
      </rPr>
      <t>3</t>
    </r>
  </si>
  <si>
    <t>c) The Final Formulation Code must be unique to this formulation.  It is the identification code that will be</t>
  </si>
  <si>
    <t xml:space="preserve">    used for all communications and traceability for the formulation.</t>
  </si>
  <si>
    <t>Print the three signature pages, sign, scan and submit as a PDF</t>
  </si>
  <si>
    <t>Submission Instructions</t>
  </si>
  <si>
    <t>SAE Vis Grade</t>
  </si>
  <si>
    <r>
      <t xml:space="preserve">Peugeot TU5JP-L4
</t>
    </r>
    <r>
      <rPr>
        <sz val="10"/>
        <rFont val="Arial"/>
        <family val="2"/>
      </rPr>
      <t xml:space="preserve">(High-temperature Deposits, Ring Sticking, Oil Thickening)
CEC L-88-T-02
</t>
    </r>
    <r>
      <rPr>
        <sz val="10"/>
        <color indexed="10"/>
        <rFont val="Arial"/>
        <family val="2"/>
      </rPr>
      <t>TEST NAME FOR FILES:
"TU5"</t>
    </r>
  </si>
  <si>
    <r>
      <t xml:space="preserve">MB M111 Fuel Economy
</t>
    </r>
    <r>
      <rPr>
        <sz val="10"/>
        <rFont val="Arial"/>
        <family val="2"/>
      </rPr>
      <t xml:space="preserve">CEC L-54-T-96
</t>
    </r>
    <r>
      <rPr>
        <sz val="10"/>
        <color indexed="10"/>
        <rFont val="Arial"/>
        <family val="2"/>
      </rPr>
      <t>TEST NAME FOR FILES:
"M111"</t>
    </r>
  </si>
  <si>
    <r>
      <t xml:space="preserve">Peugeot TU3M Wear Test
</t>
    </r>
    <r>
      <rPr>
        <sz val="10"/>
        <rFont val="Arial"/>
        <family val="2"/>
      </rPr>
      <t xml:space="preserve">(Valve Train Scuffing Wear)
CEC L-38-A-94
</t>
    </r>
    <r>
      <rPr>
        <sz val="10"/>
        <color indexed="10"/>
        <rFont val="Arial"/>
        <family val="2"/>
      </rPr>
      <t>TEST NAME FOR FILES:
"TU3M"</t>
    </r>
  </si>
  <si>
    <r>
      <t xml:space="preserve">Sequence VIII
</t>
    </r>
    <r>
      <rPr>
        <sz val="10"/>
        <rFont val="Arial"/>
        <family val="2"/>
      </rPr>
      <t xml:space="preserve">(Bearing Corrosion)
ASTM D6709
</t>
    </r>
    <r>
      <rPr>
        <sz val="10"/>
        <color indexed="10"/>
        <rFont val="Arial"/>
        <family val="2"/>
      </rPr>
      <t>TEST NAME FOR FILES:
"VIII"</t>
    </r>
  </si>
  <si>
    <r>
      <t xml:space="preserve">DV4TD
</t>
    </r>
    <r>
      <rPr>
        <sz val="10"/>
        <rFont val="Arial"/>
        <family val="2"/>
      </rPr>
      <t xml:space="preserve">(Medium-temp. Dispersivity)
CEC L-093
</t>
    </r>
    <r>
      <rPr>
        <sz val="10"/>
        <color indexed="10"/>
        <rFont val="Arial"/>
        <family val="2"/>
      </rPr>
      <t>TEST NAME FOR FILES:
"DV4TD"</t>
    </r>
  </si>
  <si>
    <r>
      <t xml:space="preserve">VW DI
</t>
    </r>
    <r>
      <rPr>
        <sz val="10"/>
        <rFont val="Arial"/>
        <family val="2"/>
      </rPr>
      <t xml:space="preserve">(Direct-injection Diesel Piston Cleanliness, Ring Sticking)
CEC L-78-T-99
</t>
    </r>
    <r>
      <rPr>
        <sz val="10"/>
        <color indexed="10"/>
        <rFont val="Arial"/>
        <family val="2"/>
      </rPr>
      <t>TEST NAME FOR FILES:
"VWDI"</t>
    </r>
  </si>
  <si>
    <r>
      <t xml:space="preserve">ACEA Elastomer: AEM
Storage According to VDA 675301
</t>
    </r>
    <r>
      <rPr>
        <sz val="10"/>
        <color indexed="10"/>
        <rFont val="Arial"/>
        <family val="2"/>
      </rPr>
      <t>TEST NAME FOR FILES:
"AEM"</t>
    </r>
  </si>
  <si>
    <t>Complete this form and submit as an Excel spreadsheet</t>
  </si>
  <si>
    <t>Individual attachments and documents should be no greater that 2 meg file size (zipped files are acceptable)</t>
  </si>
  <si>
    <r>
      <t>a) FSP Excel file = Final Formulation Code + "</t>
    </r>
    <r>
      <rPr>
        <i/>
        <sz val="10"/>
        <rFont val="Arial"/>
        <family val="2"/>
      </rPr>
      <t>FSP</t>
    </r>
    <r>
      <rPr>
        <sz val="10"/>
        <rFont val="Arial"/>
        <family val="2"/>
      </rPr>
      <t>"</t>
    </r>
  </si>
  <si>
    <r>
      <t>b) FSP signature pages = Final Formulation Code + "</t>
    </r>
    <r>
      <rPr>
        <i/>
        <sz val="10"/>
        <rFont val="Arial"/>
        <family val="2"/>
      </rPr>
      <t>Signatures</t>
    </r>
    <r>
      <rPr>
        <sz val="10"/>
        <rFont val="Arial"/>
        <family val="2"/>
      </rPr>
      <t>"</t>
    </r>
  </si>
  <si>
    <r>
      <t xml:space="preserve">All documents should be submitted to </t>
    </r>
    <r>
      <rPr>
        <b/>
        <u/>
        <sz val="11"/>
        <rFont val="Arial"/>
        <family val="2"/>
      </rPr>
      <t>dexos@CenterForQA.com</t>
    </r>
  </si>
  <si>
    <r>
      <t xml:space="preserve">ELASTOMER TEST DATA   </t>
    </r>
    <r>
      <rPr>
        <b/>
        <sz val="10"/>
        <color indexed="10"/>
        <rFont val="Arial"/>
        <family val="2"/>
      </rPr>
      <t>(Include laboratory test reports for each test as a separate attachment)</t>
    </r>
  </si>
  <si>
    <t xml:space="preserve">I certify that I am authorized to sign on behalf of the applicant represented herein.  With this signature I confirm that, to the best of my knowledge, the information contained herein is complete and accurate and that this application meets all requirements of the corresponding specification. </t>
  </si>
  <si>
    <r>
      <t xml:space="preserve">Oil Release Test
Diesel Engine
</t>
    </r>
    <r>
      <rPr>
        <sz val="10"/>
        <rFont val="Arial"/>
        <family val="2"/>
      </rPr>
      <t xml:space="preserve">GMPTE-T DUR019
</t>
    </r>
    <r>
      <rPr>
        <sz val="10"/>
        <color indexed="10"/>
        <rFont val="Arial"/>
        <family val="2"/>
      </rPr>
      <t>TEST NAME FOR FILES:
"DUR019"</t>
    </r>
  </si>
  <si>
    <t>Modified Formula 11</t>
  </si>
  <si>
    <t>Modified Formula 12</t>
  </si>
  <si>
    <t>Modified Formula 13</t>
  </si>
  <si>
    <t>Modified Formula 14</t>
  </si>
  <si>
    <t>Modified Formula 15</t>
  </si>
  <si>
    <t xml:space="preserve">    at the end of the filename (e.g., XYZ-123456-Information-2.pdf)</t>
  </si>
  <si>
    <t>a) List all formulations that were evaluated in support of the submission.  There is space for up to 15</t>
  </si>
  <si>
    <t>Applicant Information Page</t>
  </si>
  <si>
    <t>Formulation Roadmap Page</t>
  </si>
  <si>
    <t>Final Formulation Page</t>
  </si>
  <si>
    <t xml:space="preserve">    ("Test Names" for each test are shown in the individual test boxes on the Roadmap and Final</t>
  </si>
  <si>
    <t xml:space="preserve">    Formulation sheets)</t>
  </si>
  <si>
    <t>OEM</t>
  </si>
  <si>
    <t>High Temperature High Shear
Viscosity at 150°C</t>
  </si>
  <si>
    <t>CEC L-14-A-93, ASTM D6278
(viscosity according to
DIN ISO 3104, ASTM D445)</t>
  </si>
  <si>
    <t>Titanium</t>
  </si>
  <si>
    <t>Aged-oil, Low-temperature Pumping Viscosity
(ASTM D4684)
If D5293 viscosity is ≤ original D5293 viscosity requirement, run D4684 at original D4684 required temperature.  If D5293 viscosity is &gt; original D5293 viscosity requirement, run D4684 at original D4684 required temperature for next higher grade.</t>
  </si>
  <si>
    <t>Report</t>
  </si>
  <si>
    <r>
      <t xml:space="preserve">0W-XX: Report at -40 °C
5W-XX: Report at -35 °C </t>
    </r>
    <r>
      <rPr>
        <sz val="10"/>
        <rFont val="Arial"/>
        <family val="2"/>
      </rPr>
      <t xml:space="preserve"> </t>
    </r>
  </si>
  <si>
    <t>0W-XX: Report at -35 °C
5W-XX: Report at -30 °C</t>
  </si>
  <si>
    <t>0W-XX: ≤ 40,000 (no yield stress)
5W-XX: Report</t>
  </si>
  <si>
    <t>0W-XX: Report
5W-XX: ≤ 40,000 (no yield stress)</t>
  </si>
  <si>
    <t>b) Include laboratory test reports for each elastomer test as separate attachments.</t>
  </si>
  <si>
    <r>
      <t xml:space="preserve">Sequence IIIG </t>
    </r>
    <r>
      <rPr>
        <b/>
        <vertAlign val="superscript"/>
        <sz val="10"/>
        <rFont val="Arial"/>
        <family val="2"/>
      </rPr>
      <t>Note 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(High-temperature Deposits, Ring Sticking, Oil Thickening)
ASTM D7320
</t>
    </r>
    <r>
      <rPr>
        <sz val="10"/>
        <color indexed="10"/>
        <rFont val="Arial"/>
        <family val="2"/>
      </rPr>
      <t xml:space="preserve">
TEST NAME FOR FILES:
"IIIG"</t>
    </r>
  </si>
  <si>
    <r>
      <t xml:space="preserve">Sequence IIIGA </t>
    </r>
    <r>
      <rPr>
        <b/>
        <vertAlign val="superscript"/>
        <sz val="10"/>
        <rFont val="Arial"/>
        <family val="2"/>
      </rPr>
      <t>Note 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(Low-temperature, 
Aged-oil Pumpability)
ASTM D7320 Appendix X1
</t>
    </r>
    <r>
      <rPr>
        <sz val="10"/>
        <color indexed="10"/>
        <rFont val="Arial"/>
        <family val="2"/>
      </rPr>
      <t>TEST NAME FOR FILES:
"IIIGA"</t>
    </r>
  </si>
  <si>
    <r>
      <t xml:space="preserve">Sequence VG </t>
    </r>
    <r>
      <rPr>
        <b/>
        <vertAlign val="superscript"/>
        <sz val="10"/>
        <rFont val="Arial"/>
        <family val="2"/>
      </rPr>
      <t>Note 2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(Low-Temperature Sludge)
ASTM D6593
</t>
    </r>
    <r>
      <rPr>
        <sz val="10"/>
        <color indexed="10"/>
        <rFont val="Arial"/>
        <family val="2"/>
      </rPr>
      <t>TEST NAME FOR FILES:
"VG"</t>
    </r>
  </si>
  <si>
    <r>
      <t xml:space="preserve">M271 Sludge </t>
    </r>
    <r>
      <rPr>
        <vertAlign val="superscript"/>
        <sz val="10"/>
        <rFont val="Arial"/>
        <family val="2"/>
      </rPr>
      <t xml:space="preserve">Note 2
</t>
    </r>
    <r>
      <rPr>
        <sz val="10"/>
        <rFont val="Arial"/>
        <family val="2"/>
      </rPr>
      <t xml:space="preserve">
</t>
    </r>
    <r>
      <rPr>
        <sz val="10"/>
        <color indexed="10"/>
        <rFont val="Arial"/>
        <family val="2"/>
      </rPr>
      <t>TEST NAME FOR FILES:
"M271"</t>
    </r>
  </si>
  <si>
    <t>Note 1: Sequence IIIG to be replaced by GM Oxidation and Deposit Test when available.</t>
  </si>
  <si>
    <t>Note 2: Sequence VG and M271 sludge to be completed while available.</t>
  </si>
  <si>
    <r>
      <t>OM646LA</t>
    </r>
    <r>
      <rPr>
        <sz val="10"/>
        <rFont val="Arial"/>
        <family val="2"/>
      </rPr>
      <t xml:space="preserve">
(Wear, Viscosity Stability,
Oil Consumption)
CEC L-099
</t>
    </r>
    <r>
      <rPr>
        <sz val="10"/>
        <color indexed="10"/>
        <rFont val="Arial"/>
        <family val="2"/>
      </rPr>
      <t>TEST NAME FOR FILES:
"OM646"</t>
    </r>
  </si>
  <si>
    <r>
      <t xml:space="preserve">Oil Release Test </t>
    </r>
    <r>
      <rPr>
        <b/>
        <vertAlign val="superscript"/>
        <sz val="10"/>
        <rFont val="Arial"/>
        <family val="2"/>
      </rPr>
      <t>Note 4</t>
    </r>
    <r>
      <rPr>
        <b/>
        <sz val="10"/>
        <rFont val="Arial"/>
        <family val="2"/>
      </rPr>
      <t xml:space="preserve">
Gasoline Engine (OP1)
</t>
    </r>
    <r>
      <rPr>
        <sz val="10"/>
        <rFont val="Arial"/>
        <family val="2"/>
      </rPr>
      <t xml:space="preserve">GMPTE-T DUR020
</t>
    </r>
    <r>
      <rPr>
        <sz val="10"/>
        <color indexed="10"/>
        <rFont val="Arial"/>
        <family val="2"/>
      </rPr>
      <t>TEST NAME FOR FILES:
"OP1"</t>
    </r>
  </si>
  <si>
    <t>Note 4: Oil Release Test (OP1) to be replaced by OP2 when available.</t>
  </si>
  <si>
    <t>0W-16</t>
  </si>
  <si>
    <t>5W-16</t>
  </si>
  <si>
    <t>d) Supporting Laboratory Test Reports = Corresponding Formulation Code + "Test Name"</t>
  </si>
  <si>
    <r>
      <t>f) Additional documentation for further explanation or support = Final Formulation Code + "</t>
    </r>
    <r>
      <rPr>
        <i/>
        <sz val="10"/>
        <rFont val="Arial"/>
        <family val="2"/>
      </rPr>
      <t>Information</t>
    </r>
    <r>
      <rPr>
        <sz val="10"/>
        <rFont val="Arial"/>
        <family val="2"/>
      </rPr>
      <t>"</t>
    </r>
  </si>
  <si>
    <t>g) Do not leave spaces in the file name.  Use a hyphen (-) instead (e.g., XYZ-123456-P-07-Signatures.pdf)</t>
  </si>
  <si>
    <t>h) If there are multiple files with the same name, use the file naming convention with a -1, -2, -3, etc.</t>
  </si>
  <si>
    <t>File naming convention for submitted documents:</t>
  </si>
  <si>
    <t>API Group Number</t>
  </si>
  <si>
    <t>ISO 15597 (XRF)
ASTM D6443 (XRF)</t>
  </si>
  <si>
    <r>
      <t>c) Supporting BOI VGRA Information = Final Formulation Code + "</t>
    </r>
    <r>
      <rPr>
        <i/>
        <sz val="10"/>
        <rFont val="Arial"/>
        <family val="2"/>
      </rPr>
      <t>BOIVGRA</t>
    </r>
    <r>
      <rPr>
        <sz val="10"/>
        <rFont val="Arial"/>
        <family val="2"/>
      </rPr>
      <t>"</t>
    </r>
  </si>
  <si>
    <t>b) Fill in all requested information.</t>
  </si>
  <si>
    <t>c) Test precision will not be considered for conformance to the specification.</t>
  </si>
  <si>
    <t>CEC L-40-A-93
ASTM D5800
(Equivalent to Proc A)</t>
  </si>
  <si>
    <t>0</t>
  </si>
  <si>
    <t xml:space="preserve">10 </t>
  </si>
  <si>
    <t>50</t>
  </si>
  <si>
    <t>Report
(report 0 when below detection limit)</t>
  </si>
  <si>
    <t xml:space="preserve"> ISO 48 Method M  </t>
  </si>
  <si>
    <t xml:space="preserve"> International Rubber Hardness Degrees (IRHD)  </t>
  </si>
  <si>
    <r>
      <t xml:space="preserve">ACEA Elastomer: RE4 (NBR)
Storage According to CEC L-39-T-96
</t>
    </r>
    <r>
      <rPr>
        <sz val="10"/>
        <color indexed="10"/>
        <rFont val="Arial"/>
        <family val="2"/>
      </rPr>
      <t>TEST NAME FOR FILES:
"RE4"</t>
    </r>
  </si>
  <si>
    <t xml:space="preserve"> IRHD  </t>
  </si>
  <si>
    <r>
      <t xml:space="preserve">ACEA Elastomer: RE1 (FPM)
Storage According to CEC L-39-T-96
</t>
    </r>
    <r>
      <rPr>
        <sz val="10"/>
        <color indexed="10"/>
        <rFont val="Arial"/>
        <family val="2"/>
      </rPr>
      <t>TEST NAME FOR FILES:
"RE1"</t>
    </r>
  </si>
  <si>
    <r>
      <t xml:space="preserve">SAE Elastomer: J2643 ACM-1
(Immersion Time and Temperature According to ASTM D7216 for ACM)
</t>
    </r>
    <r>
      <rPr>
        <sz val="10"/>
        <color indexed="10"/>
        <rFont val="Arial"/>
        <family val="2"/>
      </rPr>
      <t>TEST NAME FOR FILES:
"ACM1"</t>
    </r>
  </si>
  <si>
    <r>
      <t xml:space="preserve">SAE Elastomer: J2643 HNBR-1
(Immersion Time and Temperature According to ASTM D7216 for NBR)
</t>
    </r>
    <r>
      <rPr>
        <sz val="10"/>
        <color indexed="10"/>
        <rFont val="Arial"/>
        <family val="2"/>
      </rPr>
      <t>TEST NAME FOR FILES:
"HNBR1"</t>
    </r>
  </si>
  <si>
    <r>
      <t xml:space="preserve">SAE Elastomer: J2643 VMQ-1
(Immersion Time and Temperature According to ASTM D7216 for VMQ)
</t>
    </r>
    <r>
      <rPr>
        <sz val="10"/>
        <color indexed="10"/>
        <rFont val="Arial"/>
        <family val="2"/>
      </rPr>
      <t>TEST NAME FOR FILES:
"VMQ1"</t>
    </r>
  </si>
  <si>
    <t>Foaming Tendency (initial time)
Sequence I (24 °C) (w/ Option A)</t>
  </si>
  <si>
    <t>Foaming Stability (after 10 minutes)
Sequence I (24 °C) (w/ Option A)</t>
  </si>
  <si>
    <t>Foaming Tendency (initial time)
Sequence II (94 °C) (w/ Option A)</t>
  </si>
  <si>
    <t>Foaming Stability (after 10 minutes)
Sequence II (94 °C) (w/ Option A)</t>
  </si>
  <si>
    <t>Foaming Tendency (initial time)
Sequence III (24 °C) (w/ Option A)</t>
  </si>
  <si>
    <t>Foaming Stability (after 10 minutes)
Sequence III (24 °C) (w/ Option A)</t>
  </si>
  <si>
    <t>High-Temperature Foaming
Tendency (initial time) Sequence IV (150 °C)</t>
  </si>
  <si>
    <t>High-Temperature Foaming
Stability (after 10 minutes) Sequence IV (150 °C)</t>
  </si>
  <si>
    <r>
      <t>dexos</t>
    </r>
    <r>
      <rPr>
        <b/>
        <vertAlign val="superscript"/>
        <sz val="12"/>
        <rFont val="Arial"/>
        <family val="2"/>
      </rPr>
      <t>™</t>
    </r>
    <r>
      <rPr>
        <b/>
        <sz val="12"/>
        <rFont val="Arial"/>
        <family val="2"/>
      </rPr>
      <t xml:space="preserve"> Engine Oil
Licensing Program</t>
    </r>
  </si>
  <si>
    <r>
      <t xml:space="preserve">ENGINE TEST DATA  </t>
    </r>
    <r>
      <rPr>
        <b/>
        <sz val="10"/>
        <color indexed="10"/>
        <rFont val="Arial"/>
        <family val="2"/>
      </rPr>
      <t xml:space="preserve"> (Include laboratory test reports and registration &amp; validation reports for each test as separate attachments)</t>
    </r>
  </si>
  <si>
    <t xml:space="preserve">d) List test results under the appropriate final, core, or modified formulation columns. </t>
  </si>
  <si>
    <t>a) Select VISCOSITY GRADE from the drop down menu.</t>
  </si>
  <si>
    <t>dexos2:2009</t>
  </si>
  <si>
    <t>dexos1:2015</t>
  </si>
  <si>
    <t>≥ 3.5</t>
  </si>
  <si>
    <t>xW-30: 9.3 to &lt; 12.5
xW-40: 12.5 to &lt; 16.3</t>
  </si>
  <si>
    <t>≤ 0.8</t>
  </si>
  <si>
    <t>700 to 900</t>
  </si>
  <si>
    <t>&lt; 3500</t>
  </si>
  <si>
    <r>
      <t>dexos2™</t>
    </r>
    <r>
      <rPr>
        <b/>
        <sz val="10"/>
        <rFont val="Arial"/>
        <family val="2"/>
      </rPr>
      <t xml:space="preserve"> Specification Limits</t>
    </r>
  </si>
  <si>
    <t>dexos2™ Specification Limits</t>
  </si>
  <si>
    <t>≥ 2.0</t>
  </si>
  <si>
    <t>GM TEST REGISTRATION CODE</t>
  </si>
  <si>
    <r>
      <t xml:space="preserve">Valve-train Wear Test
</t>
    </r>
    <r>
      <rPr>
        <sz val="10"/>
        <rFont val="Arial"/>
        <family val="2"/>
      </rPr>
      <t xml:space="preserve">(Radionuclide Method)
GMPTE-T DUR021
</t>
    </r>
    <r>
      <rPr>
        <sz val="10"/>
        <color indexed="10"/>
        <rFont val="Arial"/>
        <family val="2"/>
      </rPr>
      <t>TEST NAME FOR FILES:
"RNT"</t>
    </r>
  </si>
  <si>
    <t>Note 3: Intentionally omitted</t>
  </si>
  <si>
    <t xml:space="preserve">e) Supporting ACC/ATC/GM Test Registration &amp; Validation Reports (if separate from the Lab Test Report) = </t>
  </si>
  <si>
    <r>
      <t xml:space="preserve">    Corresponding Formulation Code + "Test Name" + "</t>
    </r>
    <r>
      <rPr>
        <i/>
        <sz val="10"/>
        <rFont val="Arial"/>
        <family val="2"/>
      </rPr>
      <t>ATC</t>
    </r>
    <r>
      <rPr>
        <sz val="10"/>
        <rFont val="Arial"/>
        <family val="2"/>
      </rPr>
      <t>" or "</t>
    </r>
    <r>
      <rPr>
        <i/>
        <sz val="10"/>
        <rFont val="Arial"/>
        <family val="2"/>
      </rPr>
      <t>ACC</t>
    </r>
    <r>
      <rPr>
        <sz val="10"/>
        <rFont val="Arial"/>
        <family val="2"/>
      </rPr>
      <t>" or "</t>
    </r>
    <r>
      <rPr>
        <i/>
        <sz val="10"/>
        <rFont val="Arial"/>
        <family val="2"/>
      </rPr>
      <t>GM</t>
    </r>
    <r>
      <rPr>
        <sz val="10"/>
        <rFont val="Arial"/>
        <family val="2"/>
      </rPr>
      <t>"</t>
    </r>
  </si>
  <si>
    <t>e) Attach laboratory test reports and ACC/ATC/GM Registration &amp; Validation reports for each engine test separately.</t>
  </si>
  <si>
    <t>CEC L-36-A-90
ASTM D4741
ASTM D4683</t>
  </si>
  <si>
    <t>Low Temperature Pumping
Viscosity at -30 °C</t>
  </si>
  <si>
    <t>Low Temperature Pumping
Viscosity at -25 °C</t>
  </si>
  <si>
    <t>Low Temperature Pumping
Viscosity at -20 °C</t>
  </si>
  <si>
    <t>Low Temperature Pumping
Viscosity at -15 °C</t>
  </si>
  <si>
    <t>Viscosity Index</t>
  </si>
  <si>
    <t xml:space="preserve"> -5 to +10</t>
  </si>
  <si>
    <t xml:space="preserve"> -5 to +15  </t>
  </si>
  <si>
    <t xml:space="preserve"> -45 to +5  </t>
  </si>
  <si>
    <t xml:space="preserve"> -5 to +5  </t>
  </si>
  <si>
    <t xml:space="preserve"> -20 to +65  </t>
  </si>
  <si>
    <t xml:space="preserve"> -10 to +10  </t>
  </si>
  <si>
    <t xml:space="preserve"> -20 to +10  </t>
  </si>
  <si>
    <t xml:space="preserve"> -10 to +35  </t>
  </si>
  <si>
    <t xml:space="preserve"> -35 to 0  </t>
  </si>
  <si>
    <t xml:space="preserve"> -40 to 0  </t>
  </si>
  <si>
    <t xml:space="preserve"> -5 to +40  </t>
  </si>
  <si>
    <t xml:space="preserve"> -50 to +10  </t>
  </si>
  <si>
    <t xml:space="preserve"> -1 to +5  </t>
  </si>
  <si>
    <t xml:space="preserve"> -40 to +10  </t>
  </si>
  <si>
    <r>
      <t xml:space="preserve"> ≥ RL140 + 4</t>
    </r>
    <r>
      <rPr>
        <sz val="10"/>
        <rFont val="Arial"/>
        <family val="2"/>
      </rPr>
      <t>σ</t>
    </r>
  </si>
  <si>
    <t>Pass</t>
  </si>
  <si>
    <r>
      <t xml:space="preserve">Aeration Test
</t>
    </r>
    <r>
      <rPr>
        <sz val="10"/>
        <rFont val="Arial"/>
        <family val="2"/>
      </rPr>
      <t xml:space="preserve">GMPTE-T MEC024
</t>
    </r>
    <r>
      <rPr>
        <sz val="10"/>
        <color rgb="FFFF0000"/>
        <rFont val="Arial"/>
        <family val="2"/>
      </rPr>
      <t xml:space="preserve">TEST NAME FOR FILES:
"GMAER"
</t>
    </r>
  </si>
  <si>
    <t xml:space="preserve">GM TEST REGISTRATION CODE  </t>
  </si>
  <si>
    <t>Aeration Rate of Candidate Oil vs. Reference Oil</t>
  </si>
  <si>
    <r>
      <t xml:space="preserve">Candidate </t>
    </r>
    <r>
      <rPr>
        <sz val="10"/>
        <rFont val="Arial"/>
        <family val="2"/>
      </rPr>
      <t>≤ Reference Oil</t>
    </r>
  </si>
  <si>
    <t>%</t>
  </si>
  <si>
    <t>Aged Candidate Oil - Fresh Reference Oil &lt; +2</t>
  </si>
  <si>
    <t>Maximum Difference in Aeration of 
Aged Candidate Oil vs. Reference Oil</t>
  </si>
  <si>
    <t xml:space="preserve"> -40 to +40  </t>
  </si>
  <si>
    <t xml:space="preserve"> -5 to +9  </t>
  </si>
  <si>
    <t xml:space="preserve"> -10 to +5  </t>
  </si>
  <si>
    <t xml:space="preserve"> -20 to +15  </t>
  </si>
  <si>
    <t xml:space="preserve"> -5 to +10  </t>
  </si>
  <si>
    <t xml:space="preserve"> -50 to 5  </t>
  </si>
  <si>
    <t>Rev.
20160323</t>
  </si>
  <si>
    <t>≤ 13.0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</si>
</sst>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[$-409]mmmm\ d\,\ yyyy;@"/>
    <numFmt numFmtId="166" formatCode="0.0"/>
  </numFmts>
  <fonts count="47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b/>
      <vertAlign val="superscript"/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color indexed="4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10"/>
      <color indexed="63"/>
      <name val="Arial"/>
      <family val="2"/>
    </font>
    <font>
      <u/>
      <sz val="10"/>
      <name val="Arial"/>
      <family val="2"/>
    </font>
    <font>
      <vertAlign val="superscript"/>
      <sz val="10"/>
      <color indexed="6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1"/>
      <name val="Arial"/>
      <family val="2"/>
    </font>
    <font>
      <sz val="10"/>
      <color indexed="63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7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16" fontId="7" fillId="0" borderId="0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41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0" fontId="32" fillId="0" borderId="0" xfId="0" applyFont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vertical="center" wrapText="1"/>
      <protection hidden="1"/>
    </xf>
    <xf numFmtId="0" fontId="33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7" fillId="24" borderId="13" xfId="0" applyNumberFormat="1" applyFont="1" applyFill="1" applyBorder="1" applyAlignment="1" applyProtection="1">
      <alignment horizontal="left" vertical="center" wrapText="1"/>
      <protection locked="0"/>
    </xf>
    <xf numFmtId="0" fontId="7" fillId="24" borderId="32" xfId="0" applyNumberFormat="1" applyFont="1" applyFill="1" applyBorder="1" applyAlignment="1" applyProtection="1">
      <alignment horizontal="left" vertical="center" wrapText="1"/>
      <protection locked="0"/>
    </xf>
    <xf numFmtId="0" fontId="7" fillId="24" borderId="33" xfId="0" applyNumberFormat="1" applyFont="1" applyFill="1" applyBorder="1" applyAlignment="1" applyProtection="1">
      <alignment horizontal="left" vertical="center" wrapText="1"/>
      <protection locked="0"/>
    </xf>
    <xf numFmtId="0" fontId="0" fillId="24" borderId="40" xfId="0" applyNumberFormat="1" applyFill="1" applyBorder="1" applyAlignment="1" applyProtection="1">
      <alignment horizontal="center" vertical="center" wrapText="1"/>
      <protection locked="0"/>
    </xf>
    <xf numFmtId="0" fontId="0" fillId="24" borderId="34" xfId="0" applyNumberFormat="1" applyFill="1" applyBorder="1" applyAlignment="1" applyProtection="1">
      <alignment horizontal="center" vertical="center" wrapText="1"/>
      <protection locked="0"/>
    </xf>
    <xf numFmtId="0" fontId="0" fillId="24" borderId="18" xfId="0" applyNumberFormat="1" applyFill="1" applyBorder="1" applyAlignment="1" applyProtection="1">
      <alignment horizontal="center" vertical="center" wrapText="1"/>
      <protection locked="0"/>
    </xf>
    <xf numFmtId="0" fontId="0" fillId="24" borderId="20" xfId="0" applyNumberFormat="1" applyFill="1" applyBorder="1" applyAlignment="1" applyProtection="1">
      <alignment horizontal="center" vertical="center" wrapText="1"/>
      <protection locked="0"/>
    </xf>
    <xf numFmtId="0" fontId="7" fillId="24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41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78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41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4" borderId="15" xfId="0" quotePrefix="1" applyNumberFormat="1" applyFont="1" applyFill="1" applyBorder="1" applyAlignment="1" applyProtection="1">
      <alignment horizontal="center" vertical="center" wrapText="1"/>
      <protection locked="0"/>
    </xf>
    <xf numFmtId="2" fontId="7" fillId="24" borderId="68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24" borderId="19" xfId="0" applyNumberFormat="1" applyFill="1" applyBorder="1" applyAlignment="1" applyProtection="1">
      <alignment horizontal="center" vertical="center" wrapText="1"/>
      <protection locked="0"/>
    </xf>
    <xf numFmtId="0" fontId="7" fillId="24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24" borderId="19" xfId="0" quotePrefix="1" applyNumberFormat="1" applyFill="1" applyBorder="1" applyAlignment="1" applyProtection="1">
      <alignment horizontal="center" vertical="center" wrapText="1"/>
      <protection locked="0"/>
    </xf>
    <xf numFmtId="166" fontId="7" fillId="24" borderId="15" xfId="0" applyNumberFormat="1" applyFont="1" applyFill="1" applyBorder="1" applyAlignment="1" applyProtection="1">
      <alignment horizontal="center"/>
      <protection locked="0"/>
    </xf>
    <xf numFmtId="166" fontId="7" fillId="24" borderId="39" xfId="0" applyNumberFormat="1" applyFont="1" applyFill="1" applyBorder="1" applyAlignment="1" applyProtection="1">
      <alignment horizontal="center"/>
      <protection locked="0"/>
    </xf>
    <xf numFmtId="166" fontId="7" fillId="24" borderId="15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19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16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left" vertical="center"/>
    </xf>
    <xf numFmtId="0" fontId="23" fillId="0" borderId="1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164" fontId="21" fillId="0" borderId="0" xfId="0" applyNumberFormat="1" applyFont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164" fontId="3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7" fillId="0" borderId="17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21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39" fillId="0" borderId="0" xfId="0" applyFont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2" fontId="7" fillId="0" borderId="19" xfId="0" applyNumberFormat="1" applyFont="1" applyFill="1" applyBorder="1" applyAlignment="1" applyProtection="1">
      <alignment horizontal="center" vertical="center" wrapText="1"/>
    </xf>
    <xf numFmtId="0" fontId="7" fillId="0" borderId="32" xfId="0" applyNumberFormat="1" applyFont="1" applyFill="1" applyBorder="1" applyAlignment="1" applyProtection="1">
      <alignment horizontal="left" vertical="center" wrapText="1"/>
    </xf>
    <xf numFmtId="2" fontId="7" fillId="0" borderId="2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left" vertical="center" wrapText="1"/>
    </xf>
    <xf numFmtId="2" fontId="7" fillId="0" borderId="34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3" xfId="0" quotePrefix="1" applyNumberFormat="1" applyFont="1" applyFill="1" applyBorder="1" applyAlignment="1" applyProtection="1">
      <alignment horizontal="left" vertical="center" wrapText="1"/>
    </xf>
    <xf numFmtId="0" fontId="7" fillId="0" borderId="32" xfId="0" quotePrefix="1" applyNumberFormat="1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vertical="center" wrapText="1"/>
    </xf>
    <xf numFmtId="2" fontId="21" fillId="0" borderId="2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</xf>
    <xf numFmtId="0" fontId="21" fillId="0" borderId="23" xfId="0" applyFont="1" applyFill="1" applyBorder="1" applyAlignment="1" applyProtection="1">
      <alignment horizontal="left" vertical="center" wrapText="1" indent="1"/>
    </xf>
    <xf numFmtId="0" fontId="21" fillId="0" borderId="24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left" vertical="center" wrapText="1" inden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0" borderId="0" xfId="0" quotePrefix="1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left" vertical="center"/>
    </xf>
    <xf numFmtId="0" fontId="21" fillId="0" borderId="23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center" vertical="center"/>
    </xf>
    <xf numFmtId="0" fontId="21" fillId="0" borderId="35" xfId="0" applyFont="1" applyFill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right" vertical="center" wrapText="1"/>
    </xf>
    <xf numFmtId="0" fontId="32" fillId="0" borderId="0" xfId="0" applyFont="1" applyAlignment="1" applyProtection="1">
      <alignment vertical="center"/>
    </xf>
    <xf numFmtId="0" fontId="21" fillId="0" borderId="6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right" vertical="center" wrapText="1"/>
    </xf>
    <xf numFmtId="0" fontId="7" fillId="0" borderId="68" xfId="0" applyFont="1" applyFill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right" vertical="center" wrapText="1"/>
    </xf>
    <xf numFmtId="0" fontId="21" fillId="0" borderId="20" xfId="0" applyFont="1" applyBorder="1" applyAlignment="1" applyProtection="1">
      <alignment horizontal="right" vertical="center" wrapText="1"/>
    </xf>
    <xf numFmtId="0" fontId="7" fillId="0" borderId="69" xfId="0" applyFont="1" applyFill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67" xfId="0" applyFont="1" applyFill="1" applyBorder="1" applyAlignment="1" applyProtection="1">
      <alignment horizontal="center" vertical="center" wrapText="1"/>
    </xf>
    <xf numFmtId="0" fontId="21" fillId="0" borderId="21" xfId="0" applyFont="1" applyBorder="1" applyAlignment="1" applyProtection="1">
      <alignment horizontal="right" vertical="center"/>
    </xf>
    <xf numFmtId="0" fontId="21" fillId="0" borderId="22" xfId="0" applyFont="1" applyFill="1" applyBorder="1" applyAlignment="1" applyProtection="1">
      <alignment horizontal="left" vertical="center"/>
    </xf>
    <xf numFmtId="0" fontId="21" fillId="0" borderId="22" xfId="0" applyFont="1" applyFill="1" applyBorder="1" applyAlignment="1" applyProtection="1">
      <alignment vertical="center" wrapText="1"/>
    </xf>
    <xf numFmtId="0" fontId="21" fillId="0" borderId="23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21" fillId="0" borderId="25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27" fillId="0" borderId="30" xfId="0" applyFont="1" applyFill="1" applyBorder="1" applyAlignment="1" applyProtection="1">
      <alignment horizontal="left" vertical="center" wrapText="1"/>
    </xf>
    <xf numFmtId="0" fontId="7" fillId="0" borderId="30" xfId="0" applyFont="1" applyFill="1" applyBorder="1" applyAlignment="1" applyProtection="1">
      <alignment horizontal="left" vertical="center" wrapText="1" indent="1"/>
    </xf>
    <xf numFmtId="0" fontId="7" fillId="0" borderId="31" xfId="0" applyFont="1" applyFill="1" applyBorder="1" applyAlignment="1" applyProtection="1">
      <alignment horizontal="left" vertical="center" wrapText="1" indent="1"/>
    </xf>
    <xf numFmtId="0" fontId="36" fillId="0" borderId="14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vertical="center" wrapText="1"/>
    </xf>
    <xf numFmtId="0" fontId="37" fillId="0" borderId="30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 indent="1"/>
    </xf>
    <xf numFmtId="0" fontId="36" fillId="0" borderId="14" xfId="0" applyFont="1" applyBorder="1" applyAlignment="1" applyProtection="1">
      <alignment horizontal="center" vertical="center" wrapText="1"/>
    </xf>
    <xf numFmtId="0" fontId="36" fillId="0" borderId="14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left" vertical="center" wrapText="1" indent="1"/>
    </xf>
    <xf numFmtId="0" fontId="1" fillId="0" borderId="31" xfId="0" applyFont="1" applyBorder="1" applyAlignment="1" applyProtection="1">
      <alignment horizontal="left" vertical="center" wrapText="1" indent="1"/>
    </xf>
    <xf numFmtId="0" fontId="36" fillId="0" borderId="27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164" fontId="7" fillId="0" borderId="0" xfId="0" applyNumberFormat="1" applyFont="1" applyAlignment="1" applyProtection="1">
      <alignment horizontal="right" vertical="center"/>
    </xf>
    <xf numFmtId="164" fontId="7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right" vertical="center"/>
    </xf>
    <xf numFmtId="0" fontId="0" fillId="0" borderId="0" xfId="0" applyBorder="1" applyAlignment="1" applyProtection="1"/>
    <xf numFmtId="0" fontId="24" fillId="0" borderId="11" xfId="0" applyFont="1" applyBorder="1" applyAlignment="1" applyProtection="1">
      <alignment vertical="center" wrapText="1"/>
    </xf>
    <xf numFmtId="0" fontId="0" fillId="0" borderId="11" xfId="0" applyBorder="1" applyAlignment="1" applyProtection="1"/>
    <xf numFmtId="0" fontId="23" fillId="0" borderId="0" xfId="0" applyFont="1" applyBorder="1" applyAlignment="1" applyProtection="1">
      <alignment vertical="center"/>
    </xf>
    <xf numFmtId="0" fontId="21" fillId="0" borderId="10" xfId="0" applyFont="1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7" fillId="0" borderId="0" xfId="0" applyFont="1" applyFill="1" applyProtection="1"/>
    <xf numFmtId="0" fontId="32" fillId="0" borderId="0" xfId="0" applyFont="1" applyProtection="1"/>
    <xf numFmtId="0" fontId="0" fillId="0" borderId="0" xfId="0" applyProtection="1"/>
    <xf numFmtId="0" fontId="7" fillId="0" borderId="0" xfId="0" applyFont="1" applyFill="1" applyAlignment="1" applyProtection="1">
      <alignment horizontal="left" indent="2"/>
    </xf>
    <xf numFmtId="0" fontId="7" fillId="0" borderId="0" xfId="0" applyFont="1" applyProtection="1"/>
    <xf numFmtId="0" fontId="41" fillId="0" borderId="0" xfId="0" applyFont="1" applyProtection="1"/>
    <xf numFmtId="0" fontId="42" fillId="0" borderId="0" xfId="0" applyFont="1" applyProtection="1"/>
    <xf numFmtId="0" fontId="7" fillId="0" borderId="14" xfId="0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indent="2"/>
    </xf>
    <xf numFmtId="0" fontId="1" fillId="0" borderId="0" xfId="0" quotePrefix="1" applyFont="1" applyFill="1" applyAlignment="1" applyProtection="1">
      <alignment horizontal="left" indent="2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left" vertical="center" wrapText="1" indent="1"/>
    </xf>
    <xf numFmtId="0" fontId="1" fillId="0" borderId="14" xfId="0" quotePrefix="1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21" fillId="0" borderId="52" xfId="0" applyFont="1" applyBorder="1" applyAlignment="1" applyProtection="1">
      <alignment horizontal="center" vertical="center" wrapText="1"/>
    </xf>
    <xf numFmtId="0" fontId="21" fillId="0" borderId="48" xfId="0" applyFont="1" applyBorder="1" applyAlignment="1" applyProtection="1">
      <alignment horizontal="center" vertical="center" wrapText="1"/>
    </xf>
    <xf numFmtId="0" fontId="21" fillId="0" borderId="53" xfId="0" applyFont="1" applyBorder="1" applyAlignment="1" applyProtection="1">
      <alignment horizontal="center" vertical="center" wrapText="1"/>
    </xf>
    <xf numFmtId="0" fontId="21" fillId="0" borderId="50" xfId="0" applyFont="1" applyBorder="1" applyAlignment="1" applyProtection="1">
      <alignment horizontal="center" vertical="center" wrapText="1"/>
    </xf>
    <xf numFmtId="0" fontId="21" fillId="0" borderId="54" xfId="0" applyFont="1" applyBorder="1" applyAlignment="1" applyProtection="1">
      <alignment horizontal="center" vertical="center" wrapText="1"/>
    </xf>
    <xf numFmtId="0" fontId="21" fillId="0" borderId="44" xfId="0" applyFont="1" applyBorder="1" applyAlignment="1" applyProtection="1">
      <alignment horizontal="center" vertical="center" wrapText="1"/>
    </xf>
    <xf numFmtId="0" fontId="21" fillId="0" borderId="49" xfId="0" applyFont="1" applyBorder="1" applyAlignment="1" applyProtection="1">
      <alignment horizontal="center" vertical="center" wrapText="1"/>
    </xf>
    <xf numFmtId="0" fontId="21" fillId="0" borderId="51" xfId="0" applyFont="1" applyBorder="1" applyAlignment="1" applyProtection="1">
      <alignment horizontal="center" vertical="center" wrapText="1"/>
    </xf>
    <xf numFmtId="0" fontId="21" fillId="0" borderId="55" xfId="0" applyFont="1" applyBorder="1" applyAlignment="1" applyProtection="1">
      <alignment horizontal="center" vertical="center" wrapText="1"/>
    </xf>
    <xf numFmtId="0" fontId="22" fillId="0" borderId="48" xfId="0" applyFont="1" applyBorder="1" applyAlignment="1" applyProtection="1">
      <alignment horizontal="center" vertical="center" wrapText="1"/>
    </xf>
    <xf numFmtId="0" fontId="22" fillId="0" borderId="50" xfId="0" applyFont="1" applyBorder="1" applyAlignment="1" applyProtection="1">
      <alignment horizontal="center" vertical="center" wrapText="1"/>
    </xf>
    <xf numFmtId="0" fontId="22" fillId="0" borderId="44" xfId="0" applyFont="1" applyBorder="1" applyAlignment="1" applyProtection="1">
      <alignment horizontal="center" vertical="center" wrapText="1"/>
    </xf>
    <xf numFmtId="0" fontId="0" fillId="0" borderId="45" xfId="0" applyFill="1" applyBorder="1" applyAlignment="1" applyProtection="1">
      <alignment horizontal="center" vertical="center" wrapText="1"/>
    </xf>
    <xf numFmtId="0" fontId="0" fillId="0" borderId="46" xfId="0" applyFill="1" applyBorder="1" applyAlignment="1" applyProtection="1">
      <alignment horizontal="center" vertical="center" wrapText="1"/>
    </xf>
    <xf numFmtId="0" fontId="0" fillId="0" borderId="47" xfId="0" applyFill="1" applyBorder="1" applyAlignment="1" applyProtection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 wrapText="1"/>
    </xf>
    <xf numFmtId="0" fontId="7" fillId="0" borderId="49" xfId="0" applyFont="1" applyFill="1" applyBorder="1" applyAlignment="1" applyProtection="1">
      <alignment horizontal="center" vertical="center" wrapText="1"/>
    </xf>
    <xf numFmtId="0" fontId="7" fillId="0" borderId="50" xfId="0" applyFont="1" applyFill="1" applyBorder="1" applyAlignment="1" applyProtection="1">
      <alignment horizontal="center" vertical="center" wrapText="1"/>
    </xf>
    <xf numFmtId="0" fontId="7" fillId="0" borderId="51" xfId="0" applyFont="1" applyFill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 applyProtection="1">
      <alignment horizontal="center" vertical="center" wrapText="1"/>
    </xf>
    <xf numFmtId="0" fontId="25" fillId="0" borderId="48" xfId="0" applyFont="1" applyFill="1" applyBorder="1" applyAlignment="1" applyProtection="1">
      <alignment horizontal="center" vertical="center" wrapText="1"/>
    </xf>
    <xf numFmtId="0" fontId="25" fillId="0" borderId="50" xfId="0" applyFont="1" applyFill="1" applyBorder="1" applyAlignment="1" applyProtection="1">
      <alignment horizontal="center" vertical="center" wrapText="1"/>
    </xf>
    <xf numFmtId="0" fontId="25" fillId="0" borderId="44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61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/>
    </xf>
    <xf numFmtId="0" fontId="13" fillId="24" borderId="17" xfId="34" applyFill="1" applyBorder="1" applyAlignment="1" applyProtection="1">
      <alignment vertical="center"/>
      <protection locked="0"/>
    </xf>
    <xf numFmtId="0" fontId="7" fillId="24" borderId="17" xfId="0" applyFont="1" applyFill="1" applyBorder="1" applyAlignment="1" applyProtection="1">
      <alignment vertical="center"/>
      <protection locked="0"/>
    </xf>
    <xf numFmtId="0" fontId="1" fillId="24" borderId="16" xfId="0" applyFont="1" applyFill="1" applyBorder="1" applyAlignment="1" applyProtection="1">
      <alignment horizontal="left" vertical="center"/>
      <protection locked="0"/>
    </xf>
    <xf numFmtId="0" fontId="7" fillId="24" borderId="16" xfId="0" applyFont="1" applyFill="1" applyBorder="1" applyAlignment="1" applyProtection="1">
      <alignment horizontal="left" vertical="center"/>
      <protection locked="0"/>
    </xf>
    <xf numFmtId="0" fontId="1" fillId="24" borderId="16" xfId="0" applyFont="1" applyFill="1" applyBorder="1" applyAlignment="1" applyProtection="1">
      <alignment horizontal="left" vertical="center" wrapText="1"/>
      <protection locked="0"/>
    </xf>
    <xf numFmtId="0" fontId="7" fillId="24" borderId="16" xfId="0" applyFont="1" applyFill="1" applyBorder="1" applyAlignment="1" applyProtection="1">
      <alignment vertical="center"/>
      <protection locked="0"/>
    </xf>
    <xf numFmtId="0" fontId="1" fillId="24" borderId="17" xfId="0" applyFont="1" applyFill="1" applyBorder="1" applyAlignment="1" applyProtection="1">
      <alignment horizontal="left" vertical="center" wrapText="1"/>
      <protection locked="0"/>
    </xf>
    <xf numFmtId="0" fontId="7" fillId="24" borderId="17" xfId="0" applyFont="1" applyFill="1" applyBorder="1" applyAlignment="1" applyProtection="1">
      <alignment horizontal="left" vertical="center" wrapText="1"/>
      <protection locked="0"/>
    </xf>
    <xf numFmtId="0" fontId="7" fillId="24" borderId="16" xfId="0" applyFont="1" applyFill="1" applyBorder="1" applyAlignment="1" applyProtection="1">
      <alignment horizontal="left" vertical="center" wrapText="1"/>
      <protection locked="0"/>
    </xf>
    <xf numFmtId="0" fontId="1" fillId="24" borderId="22" xfId="0" applyFont="1" applyFill="1" applyBorder="1" applyAlignment="1" applyProtection="1">
      <alignment horizontal="left" vertical="center"/>
      <protection locked="0"/>
    </xf>
    <xf numFmtId="0" fontId="24" fillId="0" borderId="56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1" fillId="24" borderId="17" xfId="0" applyFont="1" applyFill="1" applyBorder="1" applyAlignment="1" applyProtection="1">
      <alignment horizontal="left" vertical="center"/>
      <protection locked="0"/>
    </xf>
    <xf numFmtId="0" fontId="7" fillId="24" borderId="17" xfId="0" applyFont="1" applyFill="1" applyBorder="1" applyAlignment="1" applyProtection="1">
      <alignment horizontal="left" vertical="center"/>
      <protection locked="0"/>
    </xf>
    <xf numFmtId="165" fontId="1" fillId="24" borderId="17" xfId="0" applyNumberFormat="1" applyFont="1" applyFill="1" applyBorder="1" applyAlignment="1" applyProtection="1">
      <alignment horizontal="left" vertical="center"/>
      <protection locked="0"/>
    </xf>
    <xf numFmtId="165" fontId="7" fillId="24" borderId="17" xfId="0" applyNumberFormat="1" applyFont="1" applyFill="1" applyBorder="1" applyAlignment="1" applyProtection="1">
      <alignment horizontal="left" vertical="center"/>
      <protection locked="0"/>
    </xf>
    <xf numFmtId="0" fontId="7" fillId="24" borderId="73" xfId="0" applyFont="1" applyFill="1" applyBorder="1" applyAlignment="1" applyProtection="1">
      <alignment horizontal="center" vertical="top" wrapText="1"/>
      <protection locked="0"/>
    </xf>
    <xf numFmtId="0" fontId="7" fillId="24" borderId="74" xfId="0" applyFont="1" applyFill="1" applyBorder="1" applyAlignment="1" applyProtection="1">
      <alignment horizontal="center" vertical="top" wrapText="1"/>
      <protection locked="0"/>
    </xf>
    <xf numFmtId="0" fontId="7" fillId="24" borderId="75" xfId="0" applyFont="1" applyFill="1" applyBorder="1" applyAlignment="1" applyProtection="1">
      <alignment horizontal="center" vertical="top" wrapText="1"/>
      <protection locked="0"/>
    </xf>
    <xf numFmtId="0" fontId="28" fillId="0" borderId="0" xfId="0" applyFont="1" applyBorder="1" applyAlignment="1" applyProtection="1">
      <alignment horizontal="left" vertical="center" wrapText="1"/>
    </xf>
    <xf numFmtId="0" fontId="0" fillId="24" borderId="14" xfId="0" applyNumberFormat="1" applyFill="1" applyBorder="1" applyAlignment="1" applyProtection="1">
      <alignment horizontal="left" vertical="center" wrapText="1"/>
      <protection locked="0"/>
    </xf>
    <xf numFmtId="0" fontId="0" fillId="24" borderId="26" xfId="0" applyNumberFormat="1" applyFill="1" applyBorder="1" applyAlignment="1" applyProtection="1">
      <alignment horizontal="left" vertical="center" wrapText="1"/>
      <protection locked="0"/>
    </xf>
    <xf numFmtId="0" fontId="0" fillId="24" borderId="27" xfId="0" applyNumberFormat="1" applyFill="1" applyBorder="1" applyAlignment="1" applyProtection="1">
      <alignment horizontal="left" vertical="center" wrapText="1"/>
      <protection locked="0"/>
    </xf>
    <xf numFmtId="0" fontId="0" fillId="24" borderId="28" xfId="0" applyNumberFormat="1" applyFill="1" applyBorder="1" applyAlignment="1" applyProtection="1">
      <alignment horizontal="left" vertical="center" wrapText="1"/>
      <protection locked="0"/>
    </xf>
    <xf numFmtId="0" fontId="0" fillId="24" borderId="17" xfId="0" applyNumberFormat="1" applyFill="1" applyBorder="1" applyAlignment="1" applyProtection="1">
      <alignment horizontal="left" vertical="center" wrapText="1"/>
      <protection locked="0"/>
    </xf>
    <xf numFmtId="0" fontId="28" fillId="0" borderId="56" xfId="0" applyFont="1" applyBorder="1" applyAlignment="1" applyProtection="1">
      <alignment horizontal="left" vertical="center" wrapText="1"/>
    </xf>
    <xf numFmtId="0" fontId="7" fillId="0" borderId="72" xfId="0" applyFont="1" applyFill="1" applyBorder="1" applyAlignment="1" applyProtection="1">
      <alignment horizontal="right" vertical="center"/>
    </xf>
    <xf numFmtId="0" fontId="7" fillId="0" borderId="43" xfId="0" applyFont="1" applyFill="1" applyBorder="1" applyAlignment="1" applyProtection="1">
      <alignment horizontal="right" vertic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</xf>
    <xf numFmtId="0" fontId="36" fillId="0" borderId="2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21" fillId="0" borderId="76" xfId="0" applyFont="1" applyFill="1" applyBorder="1" applyAlignment="1" applyProtection="1">
      <alignment horizontal="left" vertical="center" wrapText="1"/>
    </xf>
    <xf numFmtId="0" fontId="21" fillId="0" borderId="30" xfId="0" applyFont="1" applyFill="1" applyBorder="1" applyAlignment="1" applyProtection="1">
      <alignment horizontal="left" vertical="center" wrapText="1"/>
    </xf>
    <xf numFmtId="0" fontId="1" fillId="0" borderId="26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21" fillId="0" borderId="31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45" fillId="0" borderId="26" xfId="0" applyFont="1" applyFill="1" applyBorder="1" applyAlignment="1" applyProtection="1">
      <alignment horizontal="center" vertical="center" wrapText="1"/>
    </xf>
    <xf numFmtId="0" fontId="7" fillId="0" borderId="64" xfId="0" applyFont="1" applyBorder="1" applyAlignment="1" applyProtection="1">
      <alignment horizontal="center" vertical="center" wrapText="1"/>
    </xf>
    <xf numFmtId="0" fontId="7" fillId="0" borderId="65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 wrapText="1"/>
    </xf>
    <xf numFmtId="0" fontId="21" fillId="0" borderId="77" xfId="0" applyFont="1" applyFill="1" applyBorder="1" applyAlignment="1" applyProtection="1">
      <alignment horizontal="center" vertical="center" wrapText="1"/>
    </xf>
    <xf numFmtId="0" fontId="24" fillId="0" borderId="21" xfId="0" applyFont="1" applyBorder="1" applyAlignment="1" applyProtection="1">
      <alignment horizontal="left" vertical="center" wrapText="1"/>
    </xf>
    <xf numFmtId="0" fontId="32" fillId="24" borderId="16" xfId="0" applyFont="1" applyFill="1" applyBorder="1" applyAlignment="1" applyProtection="1">
      <alignment horizontal="left" vertical="center"/>
      <protection locked="0"/>
    </xf>
    <xf numFmtId="0" fontId="0" fillId="24" borderId="38" xfId="0" applyNumberFormat="1" applyFill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left" vertical="center"/>
    </xf>
    <xf numFmtId="165" fontId="7" fillId="0" borderId="17" xfId="0" applyNumberFormat="1" applyFont="1" applyFill="1" applyBorder="1" applyAlignment="1" applyProtection="1">
      <alignment horizontal="left" vertical="center"/>
    </xf>
    <xf numFmtId="0" fontId="21" fillId="0" borderId="72" xfId="0" applyFont="1" applyBorder="1" applyAlignment="1" applyProtection="1">
      <alignment horizontal="center" vertical="center" wrapText="1"/>
    </xf>
    <xf numFmtId="0" fontId="21" fillId="0" borderId="43" xfId="0" applyFont="1" applyBorder="1" applyAlignment="1" applyProtection="1">
      <alignment horizontal="center" vertical="center" wrapText="1"/>
    </xf>
    <xf numFmtId="0" fontId="0" fillId="24" borderId="37" xfId="0" applyNumberFormat="1" applyFill="1" applyBorder="1" applyAlignment="1" applyProtection="1">
      <alignment horizontal="left" vertical="center" wrapText="1"/>
      <protection locked="0"/>
    </xf>
    <xf numFmtId="0" fontId="21" fillId="0" borderId="42" xfId="0" applyFont="1" applyBorder="1" applyAlignment="1" applyProtection="1">
      <alignment horizontal="center" vertical="center" wrapText="1"/>
    </xf>
    <xf numFmtId="0" fontId="0" fillId="24" borderId="36" xfId="0" applyNumberFormat="1" applyFill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</xf>
    <xf numFmtId="0" fontId="7" fillId="0" borderId="17" xfId="0" applyFont="1" applyBorder="1" applyAlignment="1" applyProtection="1">
      <alignment horizontal="left" vertical="center" wrapText="1"/>
    </xf>
    <xf numFmtId="0" fontId="1" fillId="0" borderId="72" xfId="0" applyFont="1" applyFill="1" applyBorder="1" applyAlignment="1" applyProtection="1">
      <alignment horizontal="right" vertical="center"/>
    </xf>
    <xf numFmtId="0" fontId="21" fillId="0" borderId="72" xfId="0" applyFont="1" applyFill="1" applyBorder="1" applyAlignment="1" applyProtection="1">
      <alignment horizontal="center" vertical="center" wrapText="1"/>
    </xf>
    <xf numFmtId="0" fontId="21" fillId="0" borderId="43" xfId="0" applyFont="1" applyFill="1" applyBorder="1" applyAlignment="1" applyProtection="1">
      <alignment horizontal="center" vertical="center" wrapText="1"/>
    </xf>
    <xf numFmtId="0" fontId="0" fillId="24" borderId="36" xfId="0" quotePrefix="1" applyNumberFormat="1" applyFill="1" applyBorder="1" applyAlignment="1" applyProtection="1">
      <alignment horizontal="left" vertical="center" wrapText="1"/>
      <protection locked="0"/>
    </xf>
    <xf numFmtId="0" fontId="0" fillId="24" borderId="64" xfId="0" applyNumberForma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center" vertical="center"/>
    </xf>
    <xf numFmtId="0" fontId="23" fillId="0" borderId="56" xfId="0" applyFont="1" applyBorder="1" applyAlignment="1" applyProtection="1">
      <alignment horizontal="right" vertical="center" wrapText="1"/>
    </xf>
    <xf numFmtId="0" fontId="7" fillId="0" borderId="26" xfId="0" quotePrefix="1" applyFont="1" applyFill="1" applyBorder="1" applyAlignment="1" applyProtection="1">
      <alignment horizontal="center" vertical="center" wrapText="1"/>
    </xf>
    <xf numFmtId="0" fontId="7" fillId="0" borderId="17" xfId="0" quotePrefix="1" applyFont="1" applyFill="1" applyBorder="1" applyAlignment="1" applyProtection="1">
      <alignment horizontal="center" vertical="center" wrapText="1"/>
    </xf>
    <xf numFmtId="0" fontId="7" fillId="25" borderId="26" xfId="0" quotePrefix="1" applyFont="1" applyFill="1" applyBorder="1" applyAlignment="1" applyProtection="1">
      <alignment horizontal="center" vertical="center" wrapText="1"/>
      <protection locked="0"/>
    </xf>
    <xf numFmtId="0" fontId="7" fillId="25" borderId="64" xfId="0" quotePrefix="1" applyFont="1" applyFill="1" applyBorder="1" applyAlignment="1" applyProtection="1">
      <alignment horizontal="center" vertical="center" wrapText="1"/>
      <protection locked="0"/>
    </xf>
    <xf numFmtId="0" fontId="7" fillId="25" borderId="26" xfId="0" applyFont="1" applyFill="1" applyBorder="1" applyAlignment="1" applyProtection="1">
      <alignment horizontal="center" vertical="center" wrapText="1"/>
      <protection locked="0"/>
    </xf>
    <xf numFmtId="0" fontId="7" fillId="25" borderId="64" xfId="0" applyFont="1" applyFill="1" applyBorder="1" applyAlignment="1" applyProtection="1">
      <alignment horizontal="center" vertical="center" wrapText="1"/>
      <protection locked="0"/>
    </xf>
    <xf numFmtId="0" fontId="0" fillId="0" borderId="26" xfId="0" applyNumberFormat="1" applyFill="1" applyBorder="1" applyAlignment="1" applyProtection="1">
      <alignment horizontal="left" vertical="center" wrapText="1"/>
    </xf>
    <xf numFmtId="0" fontId="0" fillId="0" borderId="36" xfId="0" applyNumberFormat="1" applyFill="1" applyBorder="1" applyAlignment="1" applyProtection="1">
      <alignment horizontal="left" vertical="center" wrapText="1"/>
    </xf>
    <xf numFmtId="0" fontId="0" fillId="0" borderId="28" xfId="0" applyNumberFormat="1" applyFill="1" applyBorder="1" applyAlignment="1" applyProtection="1">
      <alignment horizontal="left" vertical="center" wrapText="1"/>
    </xf>
    <xf numFmtId="0" fontId="0" fillId="0" borderId="37" xfId="0" applyNumberFormat="1" applyFill="1" applyBorder="1" applyAlignment="1" applyProtection="1">
      <alignment horizontal="left" vertical="center" wrapText="1"/>
    </xf>
    <xf numFmtId="0" fontId="0" fillId="0" borderId="17" xfId="0" applyNumberFormat="1" applyFill="1" applyBorder="1" applyAlignment="1" applyProtection="1">
      <alignment horizontal="left" vertical="center" wrapText="1"/>
    </xf>
    <xf numFmtId="0" fontId="0" fillId="0" borderId="64" xfId="0" applyNumberFormat="1" applyFill="1" applyBorder="1" applyAlignment="1" applyProtection="1">
      <alignment horizontal="left" vertical="center" wrapText="1"/>
    </xf>
    <xf numFmtId="0" fontId="21" fillId="0" borderId="6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21" fillId="0" borderId="67" xfId="0" applyFont="1" applyBorder="1" applyAlignment="1" applyProtection="1">
      <alignment horizontal="right" vertical="center" wrapText="1"/>
    </xf>
    <xf numFmtId="0" fontId="21" fillId="0" borderId="66" xfId="0" applyFont="1" applyBorder="1" applyAlignment="1" applyProtection="1">
      <alignment horizontal="right" vertical="center" wrapText="1"/>
    </xf>
    <xf numFmtId="0" fontId="21" fillId="0" borderId="68" xfId="0" applyFont="1" applyBorder="1" applyAlignment="1" applyProtection="1">
      <alignment horizontal="right" vertical="center" wrapText="1"/>
    </xf>
    <xf numFmtId="0" fontId="21" fillId="0" borderId="64" xfId="0" applyFont="1" applyBorder="1" applyAlignment="1" applyProtection="1">
      <alignment horizontal="right" vertical="center" wrapText="1"/>
    </xf>
    <xf numFmtId="0" fontId="21" fillId="0" borderId="69" xfId="0" applyFont="1" applyBorder="1" applyAlignment="1" applyProtection="1">
      <alignment horizontal="right" vertical="center" wrapText="1"/>
    </xf>
    <xf numFmtId="0" fontId="21" fillId="0" borderId="65" xfId="0" applyFont="1" applyBorder="1" applyAlignment="1" applyProtection="1">
      <alignment horizontal="right" vertical="center" wrapText="1"/>
    </xf>
    <xf numFmtId="0" fontId="0" fillId="0" borderId="38" xfId="0" applyNumberFormat="1" applyFill="1" applyBorder="1" applyAlignment="1" applyProtection="1">
      <alignment horizontal="left" vertical="center" wrapText="1"/>
    </xf>
    <xf numFmtId="0" fontId="0" fillId="0" borderId="65" xfId="0" applyNumberFormat="1" applyFill="1" applyBorder="1" applyAlignment="1" applyProtection="1">
      <alignment horizontal="left" vertical="center" wrapText="1"/>
    </xf>
    <xf numFmtId="0" fontId="21" fillId="0" borderId="66" xfId="0" applyFont="1" applyFill="1" applyBorder="1" applyAlignment="1" applyProtection="1">
      <alignment horizontal="center" vertical="center" wrapText="1"/>
    </xf>
    <xf numFmtId="0" fontId="21" fillId="0" borderId="56" xfId="0" applyFont="1" applyBorder="1" applyAlignment="1" applyProtection="1">
      <alignment horizontal="right" vertical="center"/>
    </xf>
    <xf numFmtId="0" fontId="7" fillId="25" borderId="72" xfId="0" applyFont="1" applyFill="1" applyBorder="1" applyAlignment="1" applyProtection="1">
      <alignment horizontal="center" vertical="center" wrapText="1"/>
      <protection locked="0"/>
    </xf>
    <xf numFmtId="0" fontId="7" fillId="25" borderId="66" xfId="0" applyFont="1" applyFill="1" applyBorder="1" applyAlignment="1" applyProtection="1">
      <alignment horizontal="center" vertical="center" wrapText="1"/>
      <protection locked="0"/>
    </xf>
    <xf numFmtId="0" fontId="21" fillId="0" borderId="71" xfId="0" applyFont="1" applyFill="1" applyBorder="1" applyAlignment="1" applyProtection="1">
      <alignment horizontal="center" vertical="center" wrapText="1"/>
    </xf>
    <xf numFmtId="0" fontId="21" fillId="0" borderId="70" xfId="0" applyFont="1" applyBorder="1" applyAlignment="1" applyProtection="1">
      <alignment horizontal="center" vertical="center" wrapText="1"/>
    </xf>
    <xf numFmtId="0" fontId="21" fillId="0" borderId="71" xfId="0" applyFont="1" applyBorder="1" applyAlignment="1" applyProtection="1">
      <alignment horizontal="center" vertical="center" wrapText="1"/>
    </xf>
    <xf numFmtId="0" fontId="7" fillId="0" borderId="67" xfId="0" applyFont="1" applyFill="1" applyBorder="1" applyAlignment="1" applyProtection="1">
      <alignment horizontal="center" vertical="center" wrapText="1"/>
    </xf>
    <xf numFmtId="0" fontId="7" fillId="0" borderId="66" xfId="0" applyFont="1" applyFill="1" applyBorder="1" applyAlignment="1" applyProtection="1">
      <alignment horizontal="center" vertical="center" wrapText="1"/>
    </xf>
    <xf numFmtId="0" fontId="7" fillId="0" borderId="68" xfId="0" applyFont="1" applyFill="1" applyBorder="1" applyAlignment="1" applyProtection="1">
      <alignment horizontal="center" vertical="center" wrapText="1"/>
    </xf>
    <xf numFmtId="0" fontId="7" fillId="0" borderId="64" xfId="0" applyFont="1" applyFill="1" applyBorder="1" applyAlignment="1" applyProtection="1">
      <alignment horizontal="center" vertical="center" wrapText="1"/>
    </xf>
    <xf numFmtId="0" fontId="7" fillId="0" borderId="69" xfId="0" applyFont="1" applyFill="1" applyBorder="1" applyAlignment="1" applyProtection="1">
      <alignment horizontal="center" vertical="center" wrapText="1"/>
    </xf>
    <xf numFmtId="0" fontId="7" fillId="0" borderId="65" xfId="0" applyFont="1" applyFill="1" applyBorder="1" applyAlignment="1" applyProtection="1">
      <alignment horizontal="center" vertical="center" wrapText="1"/>
    </xf>
    <xf numFmtId="0" fontId="21" fillId="0" borderId="57" xfId="0" applyFont="1" applyBorder="1" applyAlignment="1" applyProtection="1">
      <alignment horizontal="center" vertical="center" wrapText="1"/>
    </xf>
    <xf numFmtId="0" fontId="21" fillId="0" borderId="79" xfId="0" applyFont="1" applyBorder="1" applyAlignment="1" applyProtection="1">
      <alignment horizontal="center" vertical="center" wrapText="1"/>
    </xf>
    <xf numFmtId="0" fontId="21" fillId="0" borderId="60" xfId="0" applyFont="1" applyBorder="1" applyAlignment="1" applyProtection="1">
      <alignment horizontal="center" vertical="center" wrapText="1"/>
    </xf>
    <xf numFmtId="0" fontId="21" fillId="0" borderId="80" xfId="0" applyFont="1" applyBorder="1" applyAlignment="1" applyProtection="1">
      <alignment horizontal="center" vertical="center" wrapText="1"/>
    </xf>
    <xf numFmtId="0" fontId="21" fillId="0" borderId="62" xfId="0" applyFont="1" applyBorder="1" applyAlignment="1" applyProtection="1">
      <alignment horizontal="center" vertical="center" wrapText="1"/>
    </xf>
    <xf numFmtId="0" fontId="21" fillId="0" borderId="81" xfId="0" applyFont="1" applyBorder="1" applyAlignment="1" applyProtection="1">
      <alignment horizontal="center" vertical="center" wrapText="1"/>
    </xf>
    <xf numFmtId="0" fontId="7" fillId="0" borderId="76" xfId="0" applyFont="1" applyFill="1" applyBorder="1" applyAlignment="1" applyProtection="1">
      <alignment horizontal="left" vertical="center" wrapText="1"/>
    </xf>
    <xf numFmtId="0" fontId="7" fillId="0" borderId="30" xfId="0" applyFont="1" applyFill="1" applyBorder="1" applyAlignment="1" applyProtection="1">
      <alignment horizontal="left" vertical="center" wrapText="1"/>
    </xf>
    <xf numFmtId="0" fontId="7" fillId="0" borderId="31" xfId="0" applyFont="1" applyFill="1" applyBorder="1" applyAlignment="1" applyProtection="1">
      <alignment horizontal="left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1" fillId="0" borderId="72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25" borderId="70" xfId="0" applyFont="1" applyFill="1" applyBorder="1" applyAlignment="1" applyProtection="1">
      <alignment horizontal="left" vertical="center" wrapText="1"/>
      <protection locked="0"/>
    </xf>
    <xf numFmtId="0" fontId="0" fillId="25" borderId="82" xfId="0" applyFill="1" applyBorder="1" applyAlignment="1" applyProtection="1">
      <alignment horizontal="left" vertical="center" wrapText="1"/>
      <protection locked="0"/>
    </xf>
    <xf numFmtId="0" fontId="0" fillId="25" borderId="71" xfId="0" applyFill="1" applyBorder="1" applyAlignment="1" applyProtection="1">
      <alignment horizontal="left" vertical="center" wrapText="1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8"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MySqlDefault" pivot="0" table="0" count="0"/>
  </tableStyles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219075</xdr:colOff>
      <xdr:row>5</xdr:row>
      <xdr:rowOff>104775</xdr:rowOff>
    </xdr:from>
    <xdr:to>
      <xdr:col>7</xdr:col>
      <xdr:colOff>476250</xdr:colOff>
      <xdr:row>6</xdr:row>
      <xdr:rowOff>161925</xdr:rowOff>
    </xdr:to>
    <xdr:pic>
      <xdr:nvPicPr>
        <xdr:cNvPr id="92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62550" y="866775"/>
          <a:ext cx="1171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50</xdr:row>
      <xdr:rowOff>76200</xdr:rowOff>
    </xdr:from>
    <xdr:to>
      <xdr:col>0</xdr:col>
      <xdr:colOff>561975</xdr:colOff>
      <xdr:row>53</xdr:row>
      <xdr:rowOff>95250</xdr:rowOff>
    </xdr:to>
    <xdr:pic>
      <xdr:nvPicPr>
        <xdr:cNvPr id="9221" name="Picture 5" descr="CQ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10312400"/>
          <a:ext cx="4667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40</xdr:row>
      <xdr:rowOff>85725</xdr:rowOff>
    </xdr:from>
    <xdr:to>
      <xdr:col>0</xdr:col>
      <xdr:colOff>971550</xdr:colOff>
      <xdr:row>43</xdr:row>
      <xdr:rowOff>85725</xdr:rowOff>
    </xdr:to>
    <xdr:pic>
      <xdr:nvPicPr>
        <xdr:cNvPr id="2" name="Picture 63" descr="CQ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8150" y="7781925"/>
          <a:ext cx="5334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19050</xdr:colOff>
      <xdr:row>5</xdr:row>
      <xdr:rowOff>85725</xdr:rowOff>
    </xdr:from>
    <xdr:to>
      <xdr:col>5</xdr:col>
      <xdr:colOff>1190625</xdr:colOff>
      <xdr:row>6</xdr:row>
      <xdr:rowOff>142875</xdr:rowOff>
    </xdr:to>
    <xdr:pic>
      <xdr:nvPicPr>
        <xdr:cNvPr id="4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72075" y="847725"/>
          <a:ext cx="1171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1209675</xdr:colOff>
      <xdr:row>5</xdr:row>
      <xdr:rowOff>76200</xdr:rowOff>
    </xdr:from>
    <xdr:to>
      <xdr:col>5</xdr:col>
      <xdr:colOff>990600</xdr:colOff>
      <xdr:row>6</xdr:row>
      <xdr:rowOff>123825</xdr:rowOff>
    </xdr:to>
    <xdr:pic>
      <xdr:nvPicPr>
        <xdr:cNvPr id="71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0" y="838200"/>
          <a:ext cx="1162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133</xdr:row>
      <xdr:rowOff>0</xdr:rowOff>
    </xdr:from>
    <xdr:to>
      <xdr:col>4</xdr:col>
      <xdr:colOff>885825</xdr:colOff>
      <xdr:row>133</xdr:row>
      <xdr:rowOff>0</xdr:rowOff>
    </xdr:to>
    <xdr:sp macro="" textlink="">
      <xdr:nvSpPr>
        <xdr:cNvPr id="8195" name="WordArt 3"/>
        <xdr:cNvSpPr>
          <a:spLocks noChangeArrowheads="1" noChangeShapeType="1" noTextEdit="1"/>
        </xdr:cNvSpPr>
      </xdr:nvSpPr>
      <xdr:spPr bwMode="auto">
        <a:xfrm>
          <a:off x="2533650" y="41233725"/>
          <a:ext cx="47053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>
                <a:noFill/>
              </a:ln>
              <a:solidFill>
                <a:srgbClr val="333333">
                  <a:alpha val="50000"/>
                </a:srgbClr>
              </a:solidFill>
              <a:effectLst/>
              <a:latin typeface="Arial Black" panose="020B0A04020102020204" pitchFamily="34" charset="0"/>
            </a:rPr>
            <a:t>No longer applicable</a:t>
          </a:r>
        </a:p>
      </xdr:txBody>
    </xdr:sp>
    <xdr:clientData/>
  </xdr:twoCellAnchor>
  <xdr:twoCellAnchor>
    <xdr:from>
      <xdr:col>1</xdr:col>
      <xdr:colOff>447675</xdr:colOff>
      <xdr:row>133</xdr:row>
      <xdr:rowOff>0</xdr:rowOff>
    </xdr:from>
    <xdr:to>
      <xdr:col>4</xdr:col>
      <xdr:colOff>885825</xdr:colOff>
      <xdr:row>133</xdr:row>
      <xdr:rowOff>0</xdr:rowOff>
    </xdr:to>
    <xdr:sp macro="" textlink="">
      <xdr:nvSpPr>
        <xdr:cNvPr id="8196" name="WordArt 4"/>
        <xdr:cNvSpPr>
          <a:spLocks noChangeArrowheads="1" noChangeShapeType="1" noTextEdit="1"/>
        </xdr:cNvSpPr>
      </xdr:nvSpPr>
      <xdr:spPr bwMode="auto">
        <a:xfrm>
          <a:off x="2533650" y="41233725"/>
          <a:ext cx="47053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>
                <a:noFill/>
              </a:ln>
              <a:solidFill>
                <a:srgbClr val="333333">
                  <a:alpha val="50000"/>
                </a:srgbClr>
              </a:solidFill>
              <a:effectLst/>
              <a:latin typeface="Arial Black" panose="020B0A04020102020204" pitchFamily="34" charset="0"/>
            </a:rPr>
            <a:t>No longer applicable</a:t>
          </a:r>
        </a:p>
      </xdr:txBody>
    </xdr:sp>
    <xdr:clientData/>
  </xdr:twoCellAnchor>
  <xdr:twoCellAnchor>
    <xdr:from>
      <xdr:col>1</xdr:col>
      <xdr:colOff>342900</xdr:colOff>
      <xdr:row>133</xdr:row>
      <xdr:rowOff>0</xdr:rowOff>
    </xdr:from>
    <xdr:to>
      <xdr:col>4</xdr:col>
      <xdr:colOff>781050</xdr:colOff>
      <xdr:row>133</xdr:row>
      <xdr:rowOff>0</xdr:rowOff>
    </xdr:to>
    <xdr:sp macro="" textlink="">
      <xdr:nvSpPr>
        <xdr:cNvPr id="8197" name="WordArt 5"/>
        <xdr:cNvSpPr>
          <a:spLocks noChangeArrowheads="1" noChangeShapeType="1" noTextEdit="1"/>
        </xdr:cNvSpPr>
      </xdr:nvSpPr>
      <xdr:spPr bwMode="auto">
        <a:xfrm>
          <a:off x="2428875" y="41233725"/>
          <a:ext cx="47053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>
                <a:noFill/>
              </a:ln>
              <a:solidFill>
                <a:srgbClr val="333333">
                  <a:alpha val="50000"/>
                </a:srgbClr>
              </a:solidFill>
              <a:effectLst/>
              <a:latin typeface="Arial Black" panose="020B0A04020102020204" pitchFamily="34" charset="0"/>
            </a:rPr>
            <a:t>No longer applicable</a:t>
          </a:r>
        </a:p>
      </xdr:txBody>
    </xdr:sp>
    <xdr:clientData/>
  </xdr:twoCellAnchor>
  <xdr:twoCellAnchor editAs="absolute">
    <xdr:from>
      <xdr:col>5</xdr:col>
      <xdr:colOff>76200</xdr:colOff>
      <xdr:row>5</xdr:row>
      <xdr:rowOff>76200</xdr:rowOff>
    </xdr:from>
    <xdr:to>
      <xdr:col>6</xdr:col>
      <xdr:colOff>476250</xdr:colOff>
      <xdr:row>6</xdr:row>
      <xdr:rowOff>123825</xdr:rowOff>
    </xdr:to>
    <xdr:pic>
      <xdr:nvPicPr>
        <xdr:cNvPr id="82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00975" y="838200"/>
          <a:ext cx="1162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showGridLines="0" tabSelected="1" topLeftCell="A22" zoomScaleNormal="100" workbookViewId="0">
      <selection activeCell="K12" sqref="K12"/>
    </sheetView>
  </sheetViews>
  <sheetFormatPr defaultColWidth="9.140625" defaultRowHeight="12.75"/>
  <cols>
    <col min="1" max="1" width="10.42578125" style="20" customWidth="1"/>
    <col min="2" max="2" width="11" style="20" customWidth="1"/>
    <col min="3" max="3" width="13" style="20" customWidth="1"/>
    <col min="4" max="4" width="12.140625" style="20" customWidth="1"/>
    <col min="5" max="5" width="14.42578125" style="20" customWidth="1"/>
    <col min="6" max="6" width="13.140625" style="20" customWidth="1"/>
    <col min="7" max="7" width="13.7109375" style="20" customWidth="1"/>
    <col min="8" max="8" width="8" style="20" customWidth="1"/>
    <col min="9" max="16384" width="9.140625" style="20"/>
  </cols>
  <sheetData>
    <row r="1" spans="1:8" s="9" customFormat="1" ht="13.5" customHeight="1" thickTop="1">
      <c r="A1" s="202" t="s">
        <v>471</v>
      </c>
      <c r="B1" s="203"/>
      <c r="C1" s="211" t="s">
        <v>416</v>
      </c>
      <c r="D1" s="211"/>
      <c r="E1" s="211"/>
      <c r="F1" s="211"/>
      <c r="G1" s="203" t="s">
        <v>282</v>
      </c>
      <c r="H1" s="208"/>
    </row>
    <row r="2" spans="1:8" s="9" customFormat="1" ht="13.5" customHeight="1">
      <c r="A2" s="204"/>
      <c r="B2" s="205"/>
      <c r="C2" s="212"/>
      <c r="D2" s="212"/>
      <c r="E2" s="212"/>
      <c r="F2" s="212"/>
      <c r="G2" s="205"/>
      <c r="H2" s="209"/>
    </row>
    <row r="3" spans="1:8" s="9" customFormat="1" ht="13.5" customHeight="1">
      <c r="A3" s="204"/>
      <c r="B3" s="205"/>
      <c r="C3" s="212"/>
      <c r="D3" s="212"/>
      <c r="E3" s="212"/>
      <c r="F3" s="212"/>
      <c r="G3" s="205"/>
      <c r="H3" s="209"/>
    </row>
    <row r="4" spans="1:8" s="9" customFormat="1" ht="13.5" customHeight="1" thickBot="1">
      <c r="A4" s="206"/>
      <c r="B4" s="207"/>
      <c r="C4" s="213"/>
      <c r="D4" s="213"/>
      <c r="E4" s="213"/>
      <c r="F4" s="213"/>
      <c r="G4" s="207"/>
      <c r="H4" s="210"/>
    </row>
    <row r="5" spans="1:8" s="9" customFormat="1" ht="6" customHeight="1" thickTop="1">
      <c r="A5" s="163"/>
      <c r="B5" s="163"/>
      <c r="C5" s="163"/>
      <c r="D5" s="163"/>
      <c r="E5" s="163"/>
      <c r="F5" s="163"/>
      <c r="G5" s="76"/>
      <c r="H5" s="76"/>
    </row>
    <row r="6" spans="1:8" s="9" customFormat="1" ht="18">
      <c r="A6" s="183" t="s">
        <v>281</v>
      </c>
      <c r="B6" s="183"/>
      <c r="C6" s="183"/>
      <c r="D6" s="183"/>
      <c r="E6" s="183"/>
      <c r="F6" s="183"/>
      <c r="G6" s="76"/>
      <c r="H6" s="76"/>
    </row>
    <row r="7" spans="1:8" s="9" customFormat="1" ht="18">
      <c r="A7" s="183" t="s">
        <v>319</v>
      </c>
      <c r="B7" s="183"/>
      <c r="C7" s="183"/>
      <c r="D7" s="183"/>
      <c r="E7" s="183"/>
      <c r="F7" s="183"/>
      <c r="G7" s="76"/>
      <c r="H7" s="76"/>
    </row>
    <row r="8" spans="1:8" s="9" customFormat="1" ht="6" customHeight="1" thickBot="1">
      <c r="A8" s="184"/>
      <c r="B8" s="184"/>
      <c r="C8" s="184"/>
      <c r="D8" s="184"/>
      <c r="E8" s="184"/>
      <c r="F8" s="184"/>
      <c r="G8" s="185"/>
      <c r="H8" s="185"/>
    </row>
    <row r="9" spans="1:8" s="9" customFormat="1" ht="15.75" customHeight="1" thickTop="1">
      <c r="A9" s="110"/>
      <c r="B9" s="110"/>
      <c r="C9" s="110"/>
      <c r="D9" s="110"/>
      <c r="E9" s="110"/>
      <c r="F9" s="110"/>
      <c r="G9" s="186"/>
      <c r="H9" s="186"/>
    </row>
    <row r="10" spans="1:8" s="9" customFormat="1" ht="15.75" customHeight="1">
      <c r="A10" s="187" t="s">
        <v>334</v>
      </c>
      <c r="B10" s="110"/>
      <c r="C10" s="110"/>
      <c r="D10" s="110"/>
      <c r="E10" s="110"/>
      <c r="F10" s="110"/>
      <c r="G10" s="186"/>
      <c r="H10" s="186"/>
    </row>
    <row r="11" spans="1:8" s="9" customFormat="1" ht="15.75" customHeight="1">
      <c r="A11" s="166" t="s">
        <v>347</v>
      </c>
      <c r="B11" s="110"/>
      <c r="C11" s="110"/>
      <c r="D11" s="110"/>
      <c r="E11" s="110"/>
      <c r="F11" s="110"/>
      <c r="G11" s="186"/>
      <c r="H11" s="186"/>
    </row>
    <row r="12" spans="1:8" s="9" customFormat="1" ht="15.75" customHeight="1">
      <c r="A12" s="166" t="s">
        <v>344</v>
      </c>
      <c r="B12" s="110"/>
      <c r="C12" s="110"/>
      <c r="D12" s="110"/>
      <c r="E12" s="110"/>
      <c r="F12" s="110"/>
      <c r="G12" s="186"/>
      <c r="H12" s="186"/>
    </row>
    <row r="13" spans="1:8">
      <c r="A13" s="188" t="s">
        <v>343</v>
      </c>
      <c r="B13" s="189"/>
      <c r="C13" s="189"/>
      <c r="D13" s="189"/>
      <c r="E13" s="189"/>
      <c r="F13" s="189"/>
      <c r="G13" s="189"/>
      <c r="H13" s="190"/>
    </row>
    <row r="14" spans="1:8">
      <c r="A14" s="188" t="s">
        <v>333</v>
      </c>
      <c r="B14" s="189"/>
      <c r="C14" s="189"/>
      <c r="D14" s="189"/>
      <c r="E14" s="189"/>
      <c r="F14" s="189"/>
      <c r="G14" s="189"/>
      <c r="H14" s="190"/>
    </row>
    <row r="15" spans="1:8">
      <c r="A15" s="188" t="s">
        <v>389</v>
      </c>
      <c r="B15" s="189"/>
      <c r="C15" s="189"/>
      <c r="D15" s="189"/>
      <c r="E15" s="189"/>
      <c r="F15" s="189"/>
      <c r="G15" s="189"/>
      <c r="H15" s="190"/>
    </row>
    <row r="16" spans="1:8">
      <c r="A16" s="191" t="s">
        <v>345</v>
      </c>
      <c r="B16" s="189"/>
      <c r="C16" s="189"/>
      <c r="D16" s="189"/>
      <c r="E16" s="189"/>
      <c r="F16" s="189"/>
      <c r="G16" s="189"/>
      <c r="H16" s="190"/>
    </row>
    <row r="17" spans="1:8">
      <c r="A17" s="191" t="s">
        <v>346</v>
      </c>
      <c r="B17" s="189"/>
      <c r="C17" s="189"/>
      <c r="D17" s="189"/>
      <c r="E17" s="189"/>
      <c r="F17" s="189"/>
      <c r="G17" s="189"/>
      <c r="H17" s="190"/>
    </row>
    <row r="18" spans="1:8">
      <c r="A18" s="191" t="s">
        <v>392</v>
      </c>
      <c r="B18" s="189"/>
      <c r="C18" s="189"/>
      <c r="D18" s="189"/>
      <c r="E18" s="189"/>
      <c r="F18" s="189"/>
      <c r="G18" s="189"/>
      <c r="H18" s="190"/>
    </row>
    <row r="19" spans="1:8">
      <c r="A19" s="191" t="s">
        <v>385</v>
      </c>
      <c r="B19" s="189"/>
      <c r="C19" s="189"/>
      <c r="D19" s="189"/>
      <c r="E19" s="189"/>
      <c r="F19" s="189"/>
      <c r="G19" s="189"/>
      <c r="H19" s="190"/>
    </row>
    <row r="20" spans="1:8">
      <c r="A20" s="191" t="s">
        <v>361</v>
      </c>
      <c r="B20" s="189"/>
      <c r="C20" s="189"/>
      <c r="D20" s="189"/>
      <c r="E20" s="189"/>
      <c r="F20" s="189"/>
      <c r="G20" s="189"/>
      <c r="H20" s="190"/>
    </row>
    <row r="21" spans="1:8">
      <c r="A21" s="191" t="s">
        <v>362</v>
      </c>
      <c r="B21" s="189"/>
      <c r="C21" s="189"/>
      <c r="D21" s="189"/>
      <c r="E21" s="189"/>
      <c r="F21" s="189"/>
      <c r="G21" s="189"/>
      <c r="H21" s="190"/>
    </row>
    <row r="22" spans="1:8">
      <c r="A22" s="196" t="s">
        <v>433</v>
      </c>
      <c r="B22" s="189"/>
      <c r="C22" s="189"/>
      <c r="D22" s="189"/>
      <c r="E22" s="189"/>
      <c r="F22" s="189"/>
      <c r="G22" s="189"/>
      <c r="H22" s="190"/>
    </row>
    <row r="23" spans="1:8">
      <c r="A23" s="197" t="s">
        <v>434</v>
      </c>
      <c r="B23" s="189"/>
      <c r="C23" s="189"/>
      <c r="D23" s="189"/>
      <c r="E23" s="189"/>
      <c r="F23" s="189"/>
      <c r="G23" s="189"/>
      <c r="H23" s="190"/>
    </row>
    <row r="24" spans="1:8">
      <c r="A24" s="191" t="s">
        <v>386</v>
      </c>
      <c r="B24" s="189"/>
      <c r="C24" s="189"/>
      <c r="D24" s="189"/>
      <c r="E24" s="189"/>
      <c r="F24" s="189"/>
      <c r="G24" s="189"/>
      <c r="H24" s="190"/>
    </row>
    <row r="25" spans="1:8">
      <c r="A25" s="191" t="s">
        <v>387</v>
      </c>
      <c r="B25" s="189"/>
      <c r="C25" s="189"/>
      <c r="D25" s="189"/>
      <c r="E25" s="189"/>
      <c r="F25" s="189"/>
      <c r="G25" s="189"/>
      <c r="H25" s="190"/>
    </row>
    <row r="26" spans="1:8">
      <c r="A26" s="191" t="s">
        <v>388</v>
      </c>
      <c r="B26" s="189"/>
      <c r="C26" s="189"/>
      <c r="D26" s="189"/>
      <c r="E26" s="189"/>
      <c r="F26" s="189"/>
      <c r="G26" s="189"/>
      <c r="H26" s="190"/>
    </row>
    <row r="27" spans="1:8">
      <c r="A27" s="191" t="s">
        <v>356</v>
      </c>
      <c r="B27" s="189"/>
      <c r="C27" s="189"/>
      <c r="D27" s="189"/>
      <c r="E27" s="189"/>
      <c r="F27" s="189"/>
      <c r="G27" s="189"/>
      <c r="H27" s="190"/>
    </row>
    <row r="28" spans="1:8">
      <c r="A28" s="192"/>
      <c r="B28" s="189"/>
      <c r="C28" s="189"/>
      <c r="D28" s="189"/>
      <c r="E28" s="189"/>
      <c r="F28" s="189"/>
      <c r="G28" s="189"/>
      <c r="H28" s="190"/>
    </row>
    <row r="29" spans="1:8">
      <c r="A29" s="193" t="s">
        <v>358</v>
      </c>
      <c r="B29" s="194"/>
      <c r="C29" s="194"/>
      <c r="D29" s="194"/>
      <c r="E29" s="194"/>
      <c r="F29" s="194"/>
      <c r="G29" s="194"/>
      <c r="H29" s="190"/>
    </row>
    <row r="30" spans="1:8">
      <c r="A30" s="192" t="s">
        <v>419</v>
      </c>
      <c r="B30" s="189"/>
      <c r="C30" s="189"/>
      <c r="D30" s="189"/>
      <c r="E30" s="189"/>
      <c r="F30" s="189"/>
      <c r="G30" s="189"/>
      <c r="H30" s="190"/>
    </row>
    <row r="31" spans="1:8">
      <c r="A31" s="192" t="s">
        <v>393</v>
      </c>
      <c r="B31" s="189"/>
      <c r="C31" s="189"/>
      <c r="D31" s="189"/>
      <c r="E31" s="189"/>
      <c r="F31" s="189"/>
      <c r="G31" s="189"/>
      <c r="H31" s="190"/>
    </row>
    <row r="32" spans="1:8">
      <c r="A32" s="192" t="s">
        <v>331</v>
      </c>
      <c r="B32" s="189"/>
      <c r="C32" s="189"/>
      <c r="D32" s="189"/>
      <c r="E32" s="189"/>
      <c r="F32" s="189"/>
      <c r="G32" s="189"/>
      <c r="H32" s="190"/>
    </row>
    <row r="33" spans="1:8">
      <c r="A33" s="192" t="s">
        <v>332</v>
      </c>
      <c r="B33" s="189"/>
      <c r="C33" s="189"/>
      <c r="D33" s="189"/>
      <c r="E33" s="189"/>
      <c r="F33" s="189"/>
      <c r="G33" s="189"/>
      <c r="H33" s="190"/>
    </row>
    <row r="34" spans="1:8">
      <c r="A34" s="192" t="s">
        <v>318</v>
      </c>
      <c r="B34" s="189"/>
      <c r="C34" s="189"/>
      <c r="D34" s="189"/>
      <c r="E34" s="189"/>
      <c r="F34" s="189"/>
      <c r="G34" s="189"/>
      <c r="H34" s="190"/>
    </row>
    <row r="35" spans="1:8">
      <c r="A35" s="189"/>
      <c r="B35" s="189"/>
      <c r="C35" s="189"/>
      <c r="D35" s="189"/>
      <c r="E35" s="189"/>
      <c r="F35" s="189"/>
      <c r="G35" s="189"/>
      <c r="H35" s="190"/>
    </row>
    <row r="36" spans="1:8">
      <c r="A36" s="193" t="s">
        <v>359</v>
      </c>
      <c r="B36" s="194"/>
      <c r="C36" s="194"/>
      <c r="D36" s="194"/>
      <c r="E36" s="194"/>
      <c r="F36" s="194"/>
      <c r="G36" s="194"/>
      <c r="H36" s="190"/>
    </row>
    <row r="37" spans="1:8">
      <c r="A37" s="192" t="s">
        <v>312</v>
      </c>
      <c r="B37" s="189"/>
      <c r="C37" s="189"/>
      <c r="D37" s="189"/>
      <c r="E37" s="189"/>
      <c r="F37" s="189"/>
      <c r="G37" s="189"/>
      <c r="H37" s="190"/>
    </row>
    <row r="38" spans="1:8">
      <c r="A38" s="192" t="s">
        <v>357</v>
      </c>
      <c r="B38" s="189"/>
      <c r="C38" s="189"/>
      <c r="D38" s="189"/>
      <c r="E38" s="189"/>
      <c r="F38" s="189"/>
      <c r="G38" s="189"/>
      <c r="H38" s="190"/>
    </row>
    <row r="39" spans="1:8">
      <c r="A39" s="192" t="s">
        <v>313</v>
      </c>
      <c r="B39" s="189"/>
      <c r="C39" s="189"/>
      <c r="D39" s="189"/>
      <c r="E39" s="189"/>
      <c r="F39" s="189"/>
      <c r="G39" s="189"/>
      <c r="H39" s="190"/>
    </row>
    <row r="40" spans="1:8">
      <c r="A40" s="166" t="s">
        <v>314</v>
      </c>
      <c r="B40" s="189"/>
      <c r="C40" s="189"/>
      <c r="D40" s="189"/>
      <c r="E40" s="189"/>
      <c r="F40" s="189"/>
      <c r="G40" s="189"/>
      <c r="H40" s="190"/>
    </row>
    <row r="41" spans="1:8">
      <c r="A41" s="192" t="s">
        <v>315</v>
      </c>
      <c r="B41" s="189"/>
      <c r="C41" s="189"/>
      <c r="D41" s="189"/>
      <c r="E41" s="189"/>
      <c r="F41" s="189"/>
      <c r="G41" s="189"/>
      <c r="H41" s="190"/>
    </row>
    <row r="42" spans="1:8">
      <c r="A42" s="192" t="s">
        <v>418</v>
      </c>
      <c r="B42" s="189"/>
      <c r="C42" s="189"/>
      <c r="D42" s="189"/>
      <c r="E42" s="189"/>
      <c r="F42" s="189"/>
      <c r="G42" s="189"/>
      <c r="H42" s="190"/>
    </row>
    <row r="43" spans="1:8">
      <c r="A43" s="177" t="s">
        <v>435</v>
      </c>
      <c r="B43" s="189"/>
      <c r="C43" s="189"/>
      <c r="D43" s="189"/>
      <c r="E43" s="189"/>
      <c r="F43" s="189"/>
      <c r="G43" s="189"/>
      <c r="H43" s="190"/>
    </row>
    <row r="44" spans="1:8">
      <c r="A44" s="189"/>
      <c r="B44" s="189"/>
      <c r="C44" s="189"/>
      <c r="D44" s="189"/>
      <c r="E44" s="189"/>
      <c r="F44" s="189"/>
      <c r="G44" s="189"/>
      <c r="H44" s="190"/>
    </row>
    <row r="45" spans="1:8">
      <c r="A45" s="193" t="s">
        <v>360</v>
      </c>
      <c r="B45" s="194"/>
      <c r="C45" s="194"/>
      <c r="D45" s="194"/>
      <c r="E45" s="194"/>
      <c r="F45" s="194"/>
      <c r="G45" s="194"/>
      <c r="H45" s="190"/>
    </row>
    <row r="46" spans="1:8">
      <c r="A46" s="192" t="s">
        <v>316</v>
      </c>
      <c r="B46" s="189"/>
      <c r="C46" s="189"/>
      <c r="D46" s="189"/>
      <c r="E46" s="189"/>
      <c r="F46" s="189"/>
      <c r="G46" s="189"/>
      <c r="H46" s="190"/>
    </row>
    <row r="47" spans="1:8">
      <c r="A47" s="192" t="s">
        <v>317</v>
      </c>
      <c r="B47" s="189"/>
      <c r="C47" s="189"/>
      <c r="D47" s="189"/>
      <c r="E47" s="189"/>
      <c r="F47" s="189"/>
      <c r="G47" s="189"/>
      <c r="H47" s="190"/>
    </row>
    <row r="48" spans="1:8">
      <c r="A48" s="166" t="s">
        <v>373</v>
      </c>
      <c r="B48" s="189"/>
      <c r="C48" s="189"/>
      <c r="D48" s="189"/>
      <c r="E48" s="189"/>
      <c r="F48" s="189"/>
      <c r="G48" s="189"/>
      <c r="H48" s="190"/>
    </row>
    <row r="49" spans="1:12">
      <c r="A49" s="166" t="s">
        <v>394</v>
      </c>
      <c r="B49" s="192"/>
      <c r="C49" s="192"/>
      <c r="D49" s="192"/>
      <c r="E49" s="192"/>
      <c r="F49" s="192"/>
      <c r="G49" s="192"/>
      <c r="H49" s="190"/>
    </row>
    <row r="50" spans="1:12" ht="13.5" thickBot="1">
      <c r="A50" s="190"/>
      <c r="B50" s="190"/>
      <c r="C50" s="190"/>
      <c r="D50" s="190"/>
      <c r="E50" s="190"/>
      <c r="F50" s="190"/>
      <c r="G50" s="190"/>
      <c r="H50" s="190"/>
    </row>
    <row r="51" spans="1:12" s="27" customFormat="1" ht="13.5" customHeight="1" thickTop="1">
      <c r="A51" s="214"/>
      <c r="B51" s="223" t="s">
        <v>98</v>
      </c>
      <c r="C51" s="223"/>
      <c r="D51" s="223"/>
      <c r="E51" s="223"/>
      <c r="F51" s="217" t="s">
        <v>99</v>
      </c>
      <c r="G51" s="217"/>
      <c r="H51" s="218"/>
      <c r="I51" s="24"/>
      <c r="J51" s="25"/>
      <c r="K51" s="25"/>
      <c r="L51" s="26"/>
    </row>
    <row r="52" spans="1:12" s="24" customFormat="1" ht="13.5" customHeight="1">
      <c r="A52" s="215"/>
      <c r="B52" s="224"/>
      <c r="C52" s="224"/>
      <c r="D52" s="224"/>
      <c r="E52" s="224"/>
      <c r="F52" s="219"/>
      <c r="G52" s="219"/>
      <c r="H52" s="220"/>
      <c r="I52" s="27"/>
      <c r="J52" s="23"/>
      <c r="K52" s="23"/>
      <c r="L52" s="22"/>
    </row>
    <row r="53" spans="1:12" s="24" customFormat="1" ht="13.5" customHeight="1">
      <c r="A53" s="215"/>
      <c r="B53" s="224"/>
      <c r="C53" s="224"/>
      <c r="D53" s="224"/>
      <c r="E53" s="224"/>
      <c r="F53" s="219"/>
      <c r="G53" s="219"/>
      <c r="H53" s="220"/>
      <c r="J53" s="23"/>
    </row>
    <row r="54" spans="1:12" s="24" customFormat="1" ht="13.5" customHeight="1" thickBot="1">
      <c r="A54" s="216"/>
      <c r="B54" s="225"/>
      <c r="C54" s="225"/>
      <c r="D54" s="225"/>
      <c r="E54" s="225"/>
      <c r="F54" s="221"/>
      <c r="G54" s="221"/>
      <c r="H54" s="222"/>
      <c r="J54" s="22"/>
    </row>
    <row r="55" spans="1:12" ht="13.5" thickTop="1"/>
  </sheetData>
  <sheetProtection password="DDC6" sheet="1" objects="1" scenarios="1" selectLockedCells="1" selectUnlockedCells="1"/>
  <mergeCells count="6">
    <mergeCell ref="A1:B4"/>
    <mergeCell ref="G1:H4"/>
    <mergeCell ref="C1:F4"/>
    <mergeCell ref="A51:A54"/>
    <mergeCell ref="F51:H54"/>
    <mergeCell ref="B51:E54"/>
  </mergeCells>
  <phoneticPr fontId="24" type="noConversion"/>
  <printOptions horizontalCentered="1"/>
  <pageMargins left="0.25" right="0.25" top="0.25" bottom="0.25" header="0.25" footer="0.25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Normal="100" zoomScaleSheetLayoutView="100" workbookViewId="0">
      <selection activeCell="F11" sqref="F11"/>
    </sheetView>
  </sheetViews>
  <sheetFormatPr defaultColWidth="9.140625" defaultRowHeight="12.75"/>
  <cols>
    <col min="1" max="1" width="20.85546875" style="10" customWidth="1"/>
    <col min="2" max="2" width="16.42578125" style="10" customWidth="1"/>
    <col min="3" max="3" width="14" style="10" customWidth="1"/>
    <col min="4" max="4" width="7" style="10" customWidth="1"/>
    <col min="5" max="5" width="19" style="10" customWidth="1"/>
    <col min="6" max="6" width="18.7109375" style="10" customWidth="1"/>
    <col min="7" max="7" width="16.85546875" style="10" hidden="1" customWidth="1"/>
    <col min="8" max="8" width="13" style="10" hidden="1" customWidth="1"/>
    <col min="9" max="9" width="12.7109375" style="10" hidden="1" customWidth="1"/>
    <col min="10" max="10" width="18.7109375" style="10" customWidth="1"/>
    <col min="11" max="11" width="27.28515625" style="10" customWidth="1"/>
    <col min="12" max="12" width="14.5703125" style="10" customWidth="1"/>
    <col min="13" max="13" width="12.5703125" style="10" customWidth="1"/>
    <col min="14" max="14" width="13.7109375" style="10" customWidth="1"/>
    <col min="15" max="16384" width="9.140625" style="10"/>
  </cols>
  <sheetData>
    <row r="1" spans="1:10" ht="13.5" customHeight="1" thickTop="1">
      <c r="A1" s="202" t="s">
        <v>471</v>
      </c>
      <c r="B1" s="229" t="s">
        <v>416</v>
      </c>
      <c r="C1" s="230"/>
      <c r="D1" s="230"/>
      <c r="E1" s="231"/>
      <c r="F1" s="208" t="s">
        <v>282</v>
      </c>
      <c r="J1" s="9"/>
    </row>
    <row r="2" spans="1:10" ht="13.5" customHeight="1">
      <c r="A2" s="227"/>
      <c r="B2" s="232"/>
      <c r="C2" s="233"/>
      <c r="D2" s="233"/>
      <c r="E2" s="234"/>
      <c r="F2" s="238"/>
      <c r="J2" s="9"/>
    </row>
    <row r="3" spans="1:10" ht="13.5" customHeight="1">
      <c r="A3" s="227"/>
      <c r="B3" s="232"/>
      <c r="C3" s="233"/>
      <c r="D3" s="233"/>
      <c r="E3" s="234"/>
      <c r="F3" s="238"/>
      <c r="J3" s="9"/>
    </row>
    <row r="4" spans="1:10" ht="13.5" customHeight="1" thickBot="1">
      <c r="A4" s="228"/>
      <c r="B4" s="235"/>
      <c r="C4" s="236"/>
      <c r="D4" s="236"/>
      <c r="E4" s="237"/>
      <c r="F4" s="239"/>
      <c r="J4" s="9"/>
    </row>
    <row r="5" spans="1:10" ht="6" customHeight="1" thickTop="1">
      <c r="A5" s="163"/>
      <c r="B5" s="163"/>
      <c r="C5" s="163"/>
      <c r="D5" s="163"/>
      <c r="E5" s="163"/>
      <c r="F5" s="163"/>
      <c r="J5" s="9"/>
    </row>
    <row r="6" spans="1:10" ht="18">
      <c r="A6" s="240" t="s">
        <v>281</v>
      </c>
      <c r="B6" s="240"/>
      <c r="C6" s="240"/>
      <c r="D6" s="240"/>
      <c r="E6" s="240"/>
      <c r="F6" s="240"/>
      <c r="J6" s="9"/>
    </row>
    <row r="7" spans="1:10" ht="18">
      <c r="A7" s="240" t="s">
        <v>92</v>
      </c>
      <c r="B7" s="240"/>
      <c r="C7" s="240"/>
      <c r="D7" s="240"/>
      <c r="E7" s="240"/>
      <c r="F7" s="240"/>
      <c r="J7" s="9"/>
    </row>
    <row r="8" spans="1:10" ht="6" customHeight="1" thickBot="1">
      <c r="A8" s="226"/>
      <c r="B8" s="226"/>
      <c r="C8" s="226"/>
      <c r="D8" s="226"/>
      <c r="E8" s="226"/>
      <c r="F8" s="226"/>
      <c r="J8" s="9"/>
    </row>
    <row r="9" spans="1:10" ht="15.75" customHeight="1" thickTop="1">
      <c r="A9" s="164"/>
      <c r="B9" s="164"/>
      <c r="C9" s="164"/>
      <c r="D9" s="164"/>
      <c r="E9" s="164"/>
      <c r="F9" s="164"/>
      <c r="J9" s="9"/>
    </row>
    <row r="10" spans="1:10" ht="15.75" customHeight="1">
      <c r="A10" s="110"/>
      <c r="B10" s="110"/>
      <c r="C10" s="110"/>
      <c r="D10" s="110"/>
      <c r="E10" s="110"/>
      <c r="F10" s="110"/>
      <c r="J10" s="9"/>
    </row>
    <row r="11" spans="1:10" s="4" customFormat="1" ht="15.75" customHeight="1">
      <c r="A11" s="165" t="s">
        <v>109</v>
      </c>
      <c r="B11" s="71" t="s">
        <v>420</v>
      </c>
      <c r="C11" s="166"/>
      <c r="D11" s="166"/>
      <c r="E11" s="165" t="s">
        <v>95</v>
      </c>
      <c r="F11" s="59" t="s">
        <v>108</v>
      </c>
      <c r="G11" s="4" t="s">
        <v>108</v>
      </c>
      <c r="H11" s="4" t="s">
        <v>421</v>
      </c>
      <c r="I11" s="4" t="s">
        <v>420</v>
      </c>
      <c r="J11" s="21"/>
    </row>
    <row r="12" spans="1:10" s="4" customFormat="1" ht="15.75" customHeight="1">
      <c r="A12" s="167"/>
      <c r="B12" s="167"/>
      <c r="C12" s="167"/>
      <c r="D12" s="167"/>
      <c r="E12" s="167"/>
      <c r="F12" s="167"/>
      <c r="J12" s="21"/>
    </row>
    <row r="13" spans="1:10" s="4" customFormat="1" ht="15.75" customHeight="1">
      <c r="A13" s="168" t="s">
        <v>321</v>
      </c>
      <c r="B13" s="243"/>
      <c r="C13" s="244"/>
      <c r="D13" s="244"/>
      <c r="E13" s="244"/>
      <c r="F13" s="244"/>
      <c r="G13" s="4" t="s">
        <v>108</v>
      </c>
      <c r="H13" s="4" t="s">
        <v>108</v>
      </c>
      <c r="I13" s="4" t="s">
        <v>108</v>
      </c>
      <c r="J13" s="21"/>
    </row>
    <row r="14" spans="1:10" s="4" customFormat="1" ht="15.75" customHeight="1">
      <c r="A14" s="167"/>
      <c r="B14" s="167"/>
      <c r="C14" s="167"/>
      <c r="D14" s="167"/>
      <c r="E14" s="167"/>
      <c r="F14" s="167"/>
      <c r="G14" s="4" t="s">
        <v>310</v>
      </c>
      <c r="H14" s="4" t="s">
        <v>383</v>
      </c>
      <c r="I14" s="4" t="s">
        <v>106</v>
      </c>
      <c r="J14" s="21"/>
    </row>
    <row r="15" spans="1:10" s="4" customFormat="1" ht="15.75" customHeight="1">
      <c r="A15" s="169" t="s">
        <v>101</v>
      </c>
      <c r="B15" s="170"/>
      <c r="C15" s="170"/>
      <c r="D15" s="170"/>
      <c r="E15" s="170"/>
      <c r="F15" s="171"/>
      <c r="H15" s="4" t="s">
        <v>384</v>
      </c>
      <c r="I15" s="4" t="s">
        <v>112</v>
      </c>
      <c r="J15" s="21"/>
    </row>
    <row r="16" spans="1:10" s="4" customFormat="1" ht="15.75" customHeight="1">
      <c r="A16" s="172" t="s">
        <v>102</v>
      </c>
      <c r="B16" s="245"/>
      <c r="C16" s="246"/>
      <c r="D16" s="246"/>
      <c r="E16" s="246"/>
      <c r="F16" s="246"/>
      <c r="H16" s="4" t="s">
        <v>104</v>
      </c>
      <c r="I16" s="4" t="s">
        <v>105</v>
      </c>
      <c r="J16" s="21"/>
    </row>
    <row r="17" spans="1:14" s="4" customFormat="1" ht="15.75" customHeight="1">
      <c r="A17" s="173" t="s">
        <v>103</v>
      </c>
      <c r="B17" s="247"/>
      <c r="C17" s="242"/>
      <c r="D17" s="242"/>
      <c r="E17" s="242"/>
      <c r="F17" s="242"/>
      <c r="H17" s="4" t="s">
        <v>106</v>
      </c>
      <c r="I17" s="4" t="s">
        <v>111</v>
      </c>
      <c r="J17" s="21"/>
      <c r="K17" s="11"/>
      <c r="L17" s="12"/>
      <c r="M17" s="12"/>
      <c r="N17" s="12"/>
    </row>
    <row r="18" spans="1:14" s="4" customFormat="1" ht="15.75" customHeight="1">
      <c r="A18" s="172" t="s">
        <v>363</v>
      </c>
      <c r="B18" s="247"/>
      <c r="C18" s="242"/>
      <c r="D18" s="242"/>
      <c r="E18" s="242"/>
      <c r="F18" s="242"/>
      <c r="H18" s="4" t="s">
        <v>107</v>
      </c>
      <c r="J18" s="21"/>
      <c r="K18" s="11"/>
      <c r="L18" s="12"/>
      <c r="M18" s="12"/>
      <c r="N18" s="12"/>
    </row>
    <row r="19" spans="1:14" s="4" customFormat="1" ht="15.75" customHeight="1">
      <c r="A19" s="170"/>
      <c r="B19" s="248"/>
      <c r="C19" s="242"/>
      <c r="D19" s="242"/>
      <c r="E19" s="242"/>
      <c r="F19" s="242"/>
      <c r="H19" s="4" t="s">
        <v>105</v>
      </c>
      <c r="J19" s="28"/>
      <c r="K19" s="12"/>
      <c r="L19" s="12"/>
    </row>
    <row r="20" spans="1:14" s="4" customFormat="1" ht="15.75" customHeight="1">
      <c r="A20" s="167"/>
      <c r="B20" s="167"/>
      <c r="C20" s="167"/>
      <c r="D20" s="167"/>
      <c r="E20" s="167"/>
      <c r="F20" s="167"/>
      <c r="J20" s="28"/>
      <c r="K20" s="12"/>
      <c r="L20" s="12"/>
    </row>
    <row r="21" spans="1:14" s="4" customFormat="1" ht="15.75" customHeight="1">
      <c r="A21" s="174" t="s">
        <v>323</v>
      </c>
      <c r="B21" s="243"/>
      <c r="C21" s="244"/>
      <c r="D21" s="244"/>
      <c r="E21" s="244"/>
      <c r="F21" s="244"/>
      <c r="J21" s="28"/>
      <c r="K21" s="12"/>
      <c r="L21" s="12"/>
    </row>
    <row r="22" spans="1:14" s="4" customFormat="1" ht="15.75" customHeight="1">
      <c r="A22" s="175" t="s">
        <v>291</v>
      </c>
      <c r="B22" s="247"/>
      <c r="C22" s="248"/>
      <c r="D22" s="248"/>
      <c r="E22" s="248"/>
      <c r="F22" s="248"/>
      <c r="J22" s="28"/>
      <c r="K22" s="13"/>
      <c r="L22" s="12"/>
    </row>
    <row r="23" spans="1:14" s="4" customFormat="1" ht="15.75" customHeight="1">
      <c r="A23" s="175" t="s">
        <v>292</v>
      </c>
      <c r="B23" s="247"/>
      <c r="C23" s="248"/>
      <c r="D23" s="248"/>
      <c r="E23" s="248"/>
      <c r="F23" s="248"/>
      <c r="J23" s="28"/>
      <c r="K23" s="12"/>
      <c r="L23" s="12"/>
    </row>
    <row r="24" spans="1:14" s="4" customFormat="1" ht="15.75" customHeight="1">
      <c r="A24" s="175" t="s">
        <v>322</v>
      </c>
      <c r="B24" s="247"/>
      <c r="C24" s="248"/>
      <c r="D24" s="248"/>
      <c r="E24" s="248"/>
      <c r="F24" s="248"/>
      <c r="J24" s="28"/>
      <c r="K24" s="12"/>
      <c r="L24" s="12"/>
    </row>
    <row r="25" spans="1:14" s="4" customFormat="1" ht="15.75" customHeight="1">
      <c r="A25" s="175" t="s">
        <v>97</v>
      </c>
      <c r="B25" s="247"/>
      <c r="C25" s="248"/>
      <c r="D25" s="248"/>
      <c r="E25" s="248"/>
      <c r="F25" s="248"/>
      <c r="J25" s="28"/>
      <c r="K25" s="12"/>
      <c r="L25" s="12"/>
    </row>
    <row r="26" spans="1:14" s="4" customFormat="1" ht="15.75" customHeight="1">
      <c r="A26" s="167"/>
      <c r="B26" s="176"/>
      <c r="C26" s="176"/>
      <c r="D26" s="177"/>
      <c r="E26" s="176"/>
      <c r="F26" s="178"/>
      <c r="J26" s="28"/>
      <c r="K26" s="12"/>
      <c r="L26" s="12"/>
    </row>
    <row r="27" spans="1:14" s="4" customFormat="1" ht="15.75" customHeight="1">
      <c r="A27" s="175" t="s">
        <v>320</v>
      </c>
      <c r="B27" s="245"/>
      <c r="C27" s="249"/>
      <c r="D27" s="249"/>
      <c r="E27" s="249"/>
      <c r="F27" s="249"/>
      <c r="J27" s="28"/>
      <c r="K27" s="12"/>
      <c r="L27" s="12"/>
    </row>
    <row r="28" spans="1:14" s="4" customFormat="1" ht="15.75" customHeight="1">
      <c r="A28" s="175" t="s">
        <v>93</v>
      </c>
      <c r="B28" s="241"/>
      <c r="C28" s="242"/>
      <c r="D28" s="242"/>
      <c r="E28" s="242"/>
      <c r="F28" s="242"/>
      <c r="J28" s="28"/>
      <c r="K28" s="12"/>
      <c r="L28" s="12"/>
    </row>
    <row r="29" spans="1:14" s="4" customFormat="1" ht="15.75" customHeight="1">
      <c r="A29" s="175" t="s">
        <v>324</v>
      </c>
      <c r="B29" s="247"/>
      <c r="C29" s="248"/>
      <c r="D29" s="248"/>
      <c r="E29" s="248"/>
      <c r="F29" s="248"/>
      <c r="J29" s="28"/>
      <c r="K29" s="12"/>
      <c r="L29" s="12"/>
    </row>
    <row r="30" spans="1:14" s="4" customFormat="1" ht="15.75" customHeight="1">
      <c r="A30" s="175" t="s">
        <v>325</v>
      </c>
      <c r="B30" s="247"/>
      <c r="C30" s="248"/>
      <c r="D30" s="248"/>
      <c r="E30" s="248"/>
      <c r="F30" s="248"/>
      <c r="J30" s="28"/>
      <c r="K30" s="12"/>
      <c r="L30" s="12"/>
    </row>
    <row r="31" spans="1:14" s="4" customFormat="1" ht="15.75" customHeight="1">
      <c r="A31" s="175" t="s">
        <v>94</v>
      </c>
      <c r="B31" s="247"/>
      <c r="C31" s="248"/>
      <c r="D31" s="248"/>
      <c r="E31" s="248"/>
      <c r="F31" s="248"/>
      <c r="J31" s="28"/>
      <c r="K31" s="12"/>
      <c r="L31" s="12"/>
    </row>
    <row r="32" spans="1:14" s="4" customFormat="1" ht="15.75" customHeight="1">
      <c r="A32" s="167"/>
      <c r="B32" s="74"/>
      <c r="C32" s="74"/>
      <c r="D32" s="74"/>
      <c r="E32" s="74"/>
      <c r="F32" s="74"/>
      <c r="J32" s="28"/>
      <c r="K32" s="12"/>
      <c r="L32" s="12"/>
    </row>
    <row r="33" spans="1:12" s="4" customFormat="1" ht="15.75" customHeight="1" thickBot="1">
      <c r="A33" s="179" t="s">
        <v>96</v>
      </c>
      <c r="B33" s="250"/>
      <c r="C33" s="250"/>
      <c r="D33" s="74"/>
      <c r="E33" s="74"/>
      <c r="F33" s="74"/>
      <c r="J33" s="28"/>
      <c r="K33" s="12"/>
      <c r="L33" s="12"/>
    </row>
    <row r="34" spans="1:12" s="4" customFormat="1" ht="15.75" customHeight="1">
      <c r="A34" s="74"/>
      <c r="B34" s="251" t="s">
        <v>349</v>
      </c>
      <c r="C34" s="251"/>
      <c r="D34" s="179" t="s">
        <v>155</v>
      </c>
      <c r="E34" s="243"/>
      <c r="F34" s="244"/>
      <c r="J34" s="28"/>
      <c r="K34" s="12"/>
      <c r="L34" s="12"/>
    </row>
    <row r="35" spans="1:12" s="4" customFormat="1" ht="15.75" customHeight="1">
      <c r="A35" s="74"/>
      <c r="B35" s="252"/>
      <c r="C35" s="252"/>
      <c r="D35" s="179" t="s">
        <v>156</v>
      </c>
      <c r="E35" s="253"/>
      <c r="F35" s="254"/>
      <c r="J35" s="28"/>
      <c r="K35" s="12"/>
      <c r="L35" s="12"/>
    </row>
    <row r="36" spans="1:12" s="4" customFormat="1" ht="15.75" customHeight="1">
      <c r="A36" s="74"/>
      <c r="B36" s="252"/>
      <c r="C36" s="252"/>
      <c r="D36" s="179" t="s">
        <v>100</v>
      </c>
      <c r="E36" s="255"/>
      <c r="F36" s="256"/>
      <c r="J36" s="28"/>
      <c r="K36" s="12"/>
      <c r="L36" s="12"/>
    </row>
    <row r="37" spans="1:12" ht="15.75" customHeight="1">
      <c r="A37" s="74"/>
      <c r="B37" s="252"/>
      <c r="C37" s="252"/>
      <c r="D37" s="76"/>
      <c r="E37" s="76"/>
      <c r="F37" s="76"/>
      <c r="H37" s="4"/>
      <c r="J37" s="28"/>
      <c r="K37" s="7"/>
      <c r="L37" s="7"/>
    </row>
    <row r="38" spans="1:12" s="51" customFormat="1" ht="15.75" customHeight="1">
      <c r="A38" s="74"/>
      <c r="B38" s="252"/>
      <c r="C38" s="252"/>
      <c r="D38" s="180"/>
      <c r="E38" s="76"/>
      <c r="F38" s="76"/>
      <c r="G38" s="49" t="b">
        <v>0</v>
      </c>
      <c r="H38" s="4"/>
      <c r="I38" s="10"/>
      <c r="J38" s="48"/>
      <c r="K38" s="49"/>
      <c r="L38" s="50"/>
    </row>
    <row r="39" spans="1:12" s="51" customFormat="1" ht="15.75" customHeight="1">
      <c r="A39" s="74"/>
      <c r="B39" s="252"/>
      <c r="C39" s="252"/>
      <c r="D39" s="180"/>
      <c r="E39" s="76"/>
      <c r="F39" s="76"/>
      <c r="G39" s="49"/>
      <c r="H39" s="10"/>
      <c r="I39" s="10"/>
      <c r="J39" s="48"/>
      <c r="K39" s="49"/>
      <c r="L39" s="50"/>
    </row>
    <row r="40" spans="1:12" s="51" customFormat="1" ht="15.75" customHeight="1" thickBot="1">
      <c r="A40" s="74"/>
      <c r="B40" s="181"/>
      <c r="C40" s="181"/>
      <c r="D40" s="182"/>
      <c r="E40" s="76"/>
      <c r="F40" s="76"/>
      <c r="G40" s="49"/>
      <c r="I40" s="10"/>
      <c r="J40" s="48"/>
      <c r="K40" s="49"/>
      <c r="L40" s="50"/>
    </row>
    <row r="41" spans="1:12" s="51" customFormat="1" ht="15.75" customHeight="1" thickTop="1">
      <c r="A41" s="214"/>
      <c r="B41" s="223" t="s">
        <v>98</v>
      </c>
      <c r="C41" s="223"/>
      <c r="D41" s="223"/>
      <c r="E41" s="217" t="s">
        <v>99</v>
      </c>
      <c r="F41" s="218"/>
      <c r="J41" s="48"/>
      <c r="K41" s="49"/>
      <c r="L41" s="50"/>
    </row>
    <row r="42" spans="1:12" s="51" customFormat="1" ht="15.75" customHeight="1">
      <c r="A42" s="215"/>
      <c r="B42" s="224"/>
      <c r="C42" s="224"/>
      <c r="D42" s="224"/>
      <c r="E42" s="219"/>
      <c r="F42" s="220"/>
      <c r="J42" s="48"/>
      <c r="K42" s="49"/>
      <c r="L42" s="50"/>
    </row>
    <row r="43" spans="1:12" s="51" customFormat="1" ht="15.75" customHeight="1">
      <c r="A43" s="215"/>
      <c r="B43" s="224"/>
      <c r="C43" s="224"/>
      <c r="D43" s="224"/>
      <c r="E43" s="219"/>
      <c r="F43" s="220"/>
      <c r="J43" s="48"/>
    </row>
    <row r="44" spans="1:12" s="51" customFormat="1" ht="15.75" customHeight="1" thickBot="1">
      <c r="A44" s="216"/>
      <c r="B44" s="225"/>
      <c r="C44" s="225"/>
      <c r="D44" s="225"/>
      <c r="E44" s="221"/>
      <c r="F44" s="222"/>
      <c r="J44" s="47"/>
    </row>
    <row r="45" spans="1:12" s="51" customFormat="1" ht="10.5" customHeight="1" thickTop="1">
      <c r="A45" s="10"/>
      <c r="B45" s="10"/>
      <c r="C45" s="10"/>
      <c r="D45" s="10"/>
      <c r="E45" s="10"/>
      <c r="F45" s="10"/>
      <c r="J45" s="50"/>
    </row>
    <row r="46" spans="1:12" s="51" customFormat="1" ht="15.75" customHeight="1">
      <c r="A46" s="10"/>
      <c r="B46" s="10"/>
      <c r="C46" s="10"/>
      <c r="D46" s="10"/>
      <c r="E46" s="10"/>
      <c r="F46" s="10"/>
    </row>
    <row r="47" spans="1:12" s="51" customFormat="1" ht="15.75" customHeight="1">
      <c r="A47" s="10"/>
      <c r="B47" s="10"/>
      <c r="C47" s="10"/>
      <c r="D47" s="10"/>
      <c r="E47" s="10"/>
      <c r="F47" s="10"/>
      <c r="J47" s="52"/>
    </row>
    <row r="48" spans="1:12" s="51" customFormat="1" ht="15.75" customHeight="1">
      <c r="A48" s="10"/>
      <c r="B48" s="10"/>
      <c r="C48" s="10"/>
      <c r="D48" s="10"/>
      <c r="E48" s="10"/>
      <c r="F48" s="10"/>
      <c r="J48" s="52"/>
    </row>
    <row r="49" spans="1:9" s="51" customFormat="1" ht="15.75" customHeight="1">
      <c r="A49" s="10"/>
      <c r="B49" s="10"/>
      <c r="C49" s="10"/>
      <c r="D49" s="10"/>
      <c r="E49" s="10"/>
      <c r="F49" s="10"/>
    </row>
    <row r="50" spans="1:9" s="51" customFormat="1" ht="10.5" customHeight="1">
      <c r="A50" s="10"/>
      <c r="B50" s="10"/>
      <c r="C50" s="10"/>
      <c r="D50" s="10"/>
      <c r="E50" s="10"/>
      <c r="F50" s="10"/>
    </row>
    <row r="51" spans="1:9" s="51" customFormat="1" ht="15.75" customHeight="1">
      <c r="A51" s="10"/>
      <c r="B51" s="10"/>
      <c r="C51" s="10"/>
      <c r="D51" s="10"/>
      <c r="E51" s="10"/>
      <c r="F51" s="10"/>
    </row>
    <row r="52" spans="1:9" s="51" customFormat="1" ht="15.75" customHeight="1">
      <c r="A52" s="10"/>
      <c r="B52" s="10"/>
      <c r="C52" s="10"/>
      <c r="D52" s="10"/>
      <c r="E52" s="10"/>
      <c r="F52" s="10"/>
    </row>
    <row r="53" spans="1:9" s="51" customFormat="1" ht="15.75" customHeight="1">
      <c r="A53" s="10"/>
      <c r="B53" s="10"/>
      <c r="C53" s="10"/>
      <c r="D53" s="10"/>
      <c r="E53" s="10"/>
      <c r="F53" s="10"/>
    </row>
    <row r="54" spans="1:9" s="51" customFormat="1" ht="15.75" customHeight="1">
      <c r="A54" s="10"/>
      <c r="B54" s="10"/>
      <c r="C54" s="10"/>
      <c r="D54" s="10"/>
      <c r="E54" s="10"/>
      <c r="F54" s="10"/>
    </row>
    <row r="55" spans="1:9" ht="15.75" customHeight="1">
      <c r="H55" s="51"/>
      <c r="I55" s="51"/>
    </row>
    <row r="56" spans="1:9" ht="15.75" customHeight="1">
      <c r="H56" s="51"/>
    </row>
    <row r="57" spans="1:9" ht="15.75" customHeight="1"/>
    <row r="58" spans="1:9" ht="15.75" customHeight="1"/>
    <row r="59" spans="1:9" ht="13.5" customHeight="1"/>
    <row r="60" spans="1:9" ht="13.5" customHeight="1"/>
    <row r="61" spans="1:9" ht="13.5" customHeight="1"/>
    <row r="62" spans="1:9" ht="13.5" customHeight="1"/>
  </sheetData>
  <sheetProtection password="DDC6" sheet="1" objects="1" scenarios="1" formatCells="0" formatColumns="0" formatRows="0" insertColumns="0" insertHyperlinks="0" selectLockedCells="1"/>
  <mergeCells count="29">
    <mergeCell ref="A41:A44"/>
    <mergeCell ref="B41:D44"/>
    <mergeCell ref="E41:F44"/>
    <mergeCell ref="B29:F29"/>
    <mergeCell ref="B30:F30"/>
    <mergeCell ref="B31:F31"/>
    <mergeCell ref="B33:C33"/>
    <mergeCell ref="B34:C39"/>
    <mergeCell ref="E34:F34"/>
    <mergeCell ref="E35:F35"/>
    <mergeCell ref="E36:F36"/>
    <mergeCell ref="B28:F28"/>
    <mergeCell ref="B13:F13"/>
    <mergeCell ref="B16:F16"/>
    <mergeCell ref="B17:F17"/>
    <mergeCell ref="B18:F18"/>
    <mergeCell ref="B19:F19"/>
    <mergeCell ref="B21:F21"/>
    <mergeCell ref="B22:F22"/>
    <mergeCell ref="B23:F23"/>
    <mergeCell ref="B24:F24"/>
    <mergeCell ref="B25:F25"/>
    <mergeCell ref="B27:F27"/>
    <mergeCell ref="A8:F8"/>
    <mergeCell ref="A1:A4"/>
    <mergeCell ref="B1:E4"/>
    <mergeCell ref="F1:F4"/>
    <mergeCell ref="A6:F6"/>
    <mergeCell ref="A7:F7"/>
  </mergeCells>
  <conditionalFormatting sqref="C15:E15 A15:B19">
    <cfRule type="expression" dxfId="27" priority="1" stopIfTrue="1">
      <formula>$H$18=1</formula>
    </cfRule>
  </conditionalFormatting>
  <dataValidations count="1">
    <dataValidation type="list" allowBlank="1" showInputMessage="1" showErrorMessage="1" sqref="F11">
      <formula1>dexos2</formula1>
    </dataValidation>
  </dataValidations>
  <printOptions horizontalCentered="1" verticalCentered="1"/>
  <pageMargins left="0.5" right="0.5" top="0.5" bottom="0.5" header="0.25" footer="0.25"/>
  <pageSetup orientation="portrait" r:id="rId1"/>
  <headerFooter alignWithMargins="0"/>
  <colBreaks count="1" manualBreakCount="1">
    <brk id="6" max="6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X190"/>
  <sheetViews>
    <sheetView showGridLines="0" zoomScaleNormal="100" zoomScaleSheetLayoutView="100" workbookViewId="0">
      <selection activeCell="D11" sqref="D11:F11"/>
    </sheetView>
  </sheetViews>
  <sheetFormatPr defaultColWidth="9.140625" defaultRowHeight="12.75"/>
  <cols>
    <col min="1" max="1" width="26" style="1" customWidth="1"/>
    <col min="2" max="2" width="41.7109375" style="1" customWidth="1"/>
    <col min="3" max="3" width="12.5703125" style="2" customWidth="1"/>
    <col min="4" max="4" width="14.42578125" style="3" customWidth="1"/>
    <col min="5" max="5" width="20.7109375" style="3" customWidth="1"/>
    <col min="6" max="22" width="15.7109375" style="2" customWidth="1"/>
    <col min="23" max="24" width="13.7109375" style="2" customWidth="1"/>
    <col min="25" max="16384" width="9.140625" style="1"/>
  </cols>
  <sheetData>
    <row r="1" spans="1:24" ht="13.5" customHeight="1" thickTop="1">
      <c r="A1" s="202" t="s">
        <v>471</v>
      </c>
      <c r="B1" s="211" t="s">
        <v>416</v>
      </c>
      <c r="C1" s="211"/>
      <c r="D1" s="211"/>
      <c r="E1" s="211"/>
      <c r="F1" s="208" t="s">
        <v>282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4"/>
    </row>
    <row r="2" spans="1:24" ht="13.5" customHeight="1">
      <c r="A2" s="227"/>
      <c r="B2" s="212"/>
      <c r="C2" s="212"/>
      <c r="D2" s="212"/>
      <c r="E2" s="212"/>
      <c r="F2" s="209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4"/>
    </row>
    <row r="3" spans="1:24" ht="13.5" customHeight="1">
      <c r="A3" s="227"/>
      <c r="B3" s="212"/>
      <c r="C3" s="212"/>
      <c r="D3" s="212"/>
      <c r="E3" s="212"/>
      <c r="F3" s="209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4"/>
    </row>
    <row r="4" spans="1:24" ht="13.5" customHeight="1" thickBot="1">
      <c r="A4" s="228"/>
      <c r="B4" s="213"/>
      <c r="C4" s="213"/>
      <c r="D4" s="213"/>
      <c r="E4" s="213"/>
      <c r="F4" s="210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4"/>
    </row>
    <row r="5" spans="1:24" ht="6" customHeight="1" thickTop="1">
      <c r="A5" s="60"/>
      <c r="B5" s="61"/>
      <c r="C5" s="61"/>
      <c r="D5" s="61"/>
      <c r="E5" s="61"/>
      <c r="F5" s="60"/>
      <c r="W5" s="15"/>
      <c r="X5" s="14"/>
    </row>
    <row r="6" spans="1:24" ht="18" customHeight="1">
      <c r="A6" s="62" t="s">
        <v>281</v>
      </c>
      <c r="B6" s="61"/>
      <c r="C6" s="62"/>
      <c r="D6" s="62"/>
      <c r="E6" s="62"/>
      <c r="F6" s="63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4"/>
    </row>
    <row r="7" spans="1:24" ht="18" customHeight="1">
      <c r="A7" s="62" t="s">
        <v>284</v>
      </c>
      <c r="B7" s="61"/>
      <c r="C7" s="62"/>
      <c r="D7" s="62"/>
      <c r="E7" s="62"/>
      <c r="F7" s="63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6" customHeight="1" thickBot="1">
      <c r="A8" s="64"/>
      <c r="B8" s="65"/>
      <c r="C8" s="65"/>
      <c r="D8" s="65"/>
      <c r="E8" s="65"/>
      <c r="F8" s="6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4"/>
    </row>
    <row r="9" spans="1:24" ht="15.75" customHeight="1" thickTop="1">
      <c r="A9" s="67"/>
      <c r="B9" s="68"/>
      <c r="C9" s="68"/>
      <c r="D9" s="68"/>
      <c r="E9" s="68"/>
      <c r="F9" s="69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5"/>
      <c r="X9" s="14"/>
    </row>
    <row r="10" spans="1:24" ht="15.75" customHeight="1">
      <c r="A10" s="67"/>
      <c r="B10" s="68"/>
      <c r="C10" s="68"/>
      <c r="D10" s="68"/>
      <c r="E10" s="68"/>
      <c r="F10" s="69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5"/>
      <c r="X10" s="14"/>
    </row>
    <row r="11" spans="1:24" ht="15.75" customHeight="1">
      <c r="A11" s="70" t="s">
        <v>323</v>
      </c>
      <c r="B11" s="71">
        <f>'1. Applicant Information'!B21:F21</f>
        <v>0</v>
      </c>
      <c r="C11" s="72" t="s">
        <v>96</v>
      </c>
      <c r="D11" s="294"/>
      <c r="E11" s="294"/>
      <c r="F11" s="294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5"/>
      <c r="X11" s="14"/>
    </row>
    <row r="12" spans="1:24" ht="15.75" customHeight="1">
      <c r="A12" s="72"/>
      <c r="B12" s="73"/>
      <c r="C12" s="74"/>
      <c r="D12" s="293" t="s">
        <v>294</v>
      </c>
      <c r="E12" s="293"/>
      <c r="F12" s="29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15"/>
      <c r="X12" s="14"/>
    </row>
    <row r="13" spans="1:24" ht="15.75" customHeight="1">
      <c r="A13" s="75" t="s">
        <v>320</v>
      </c>
      <c r="B13" s="71">
        <f>'1. Applicant Information'!B27:F27</f>
        <v>0</v>
      </c>
      <c r="C13" s="76"/>
      <c r="D13" s="252"/>
      <c r="E13" s="252"/>
      <c r="F13" s="25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5"/>
      <c r="X13" s="14"/>
    </row>
    <row r="14" spans="1:24" ht="15.75" customHeight="1">
      <c r="A14" s="75" t="s">
        <v>93</v>
      </c>
      <c r="B14" s="77">
        <f>'1. Applicant Information'!B28:F28</f>
        <v>0</v>
      </c>
      <c r="C14" s="130"/>
      <c r="D14" s="252"/>
      <c r="E14" s="252"/>
      <c r="F14" s="252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5"/>
      <c r="X14" s="14"/>
    </row>
    <row r="15" spans="1:24" ht="15.75" customHeight="1">
      <c r="A15" s="75" t="s">
        <v>324</v>
      </c>
      <c r="B15" s="77">
        <f>'1. Applicant Information'!B29:F29</f>
        <v>0</v>
      </c>
      <c r="C15" s="130"/>
      <c r="D15" s="252"/>
      <c r="E15" s="252"/>
      <c r="F15" s="252"/>
      <c r="W15" s="15"/>
      <c r="X15" s="14"/>
    </row>
    <row r="16" spans="1:24" ht="15.75" customHeight="1">
      <c r="A16" s="75" t="s">
        <v>325</v>
      </c>
      <c r="B16" s="77">
        <f>'1. Applicant Information'!B30:F30</f>
        <v>0</v>
      </c>
      <c r="C16" s="78" t="s">
        <v>155</v>
      </c>
      <c r="D16" s="296">
        <f>'1. Applicant Information'!E34</f>
        <v>0</v>
      </c>
      <c r="E16" s="296"/>
      <c r="F16" s="29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5"/>
      <c r="X16" s="14"/>
    </row>
    <row r="17" spans="1:24" ht="15.75" customHeight="1">
      <c r="A17" s="75" t="s">
        <v>94</v>
      </c>
      <c r="B17" s="77">
        <f>'1. Applicant Information'!B31:F31</f>
        <v>0</v>
      </c>
      <c r="C17" s="79" t="s">
        <v>156</v>
      </c>
      <c r="D17" s="297">
        <f>'1. Applicant Information'!E35</f>
        <v>0</v>
      </c>
      <c r="E17" s="297"/>
      <c r="F17" s="29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15"/>
      <c r="X17" s="14"/>
    </row>
    <row r="18" spans="1:24" ht="15.75" customHeight="1">
      <c r="A18" s="60"/>
      <c r="B18" s="61"/>
      <c r="C18" s="79" t="s">
        <v>100</v>
      </c>
      <c r="D18" s="298">
        <f>'1. Applicant Information'!E36</f>
        <v>0</v>
      </c>
      <c r="E18" s="298"/>
      <c r="F18" s="29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15"/>
      <c r="X18" s="14"/>
    </row>
    <row r="19" spans="1:24" ht="15.75" customHeight="1" thickBot="1">
      <c r="A19" s="80"/>
      <c r="B19" s="80"/>
      <c r="C19" s="60"/>
      <c r="D19" s="61"/>
      <c r="E19" s="61"/>
      <c r="F19" s="60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5"/>
      <c r="X19" s="14"/>
    </row>
    <row r="20" spans="1:24" s="5" customFormat="1" ht="30" customHeight="1" thickBot="1">
      <c r="A20" s="81"/>
      <c r="B20" s="81"/>
      <c r="C20" s="81"/>
      <c r="D20" s="67"/>
      <c r="E20" s="82"/>
      <c r="F20" s="131" t="s">
        <v>297</v>
      </c>
      <c r="G20" s="85" t="s">
        <v>329</v>
      </c>
      <c r="H20" s="85" t="s">
        <v>285</v>
      </c>
      <c r="I20" s="85" t="s">
        <v>286</v>
      </c>
      <c r="J20" s="85" t="s">
        <v>287</v>
      </c>
      <c r="K20" s="85" t="s">
        <v>303</v>
      </c>
      <c r="L20" s="85" t="s">
        <v>304</v>
      </c>
      <c r="M20" s="85" t="s">
        <v>305</v>
      </c>
      <c r="N20" s="85" t="s">
        <v>306</v>
      </c>
      <c r="O20" s="85" t="s">
        <v>307</v>
      </c>
      <c r="P20" s="85" t="s">
        <v>308</v>
      </c>
      <c r="Q20" s="85" t="s">
        <v>309</v>
      </c>
      <c r="R20" s="85" t="s">
        <v>351</v>
      </c>
      <c r="S20" s="85" t="s">
        <v>352</v>
      </c>
      <c r="T20" s="85" t="s">
        <v>353</v>
      </c>
      <c r="U20" s="85" t="s">
        <v>354</v>
      </c>
      <c r="V20" s="85" t="s">
        <v>355</v>
      </c>
      <c r="W20" s="15"/>
      <c r="X20" s="14"/>
    </row>
    <row r="21" spans="1:24" s="5" customFormat="1" ht="15.75" customHeight="1">
      <c r="A21" s="81"/>
      <c r="B21" s="81"/>
      <c r="C21" s="81"/>
      <c r="D21" s="81"/>
      <c r="E21" s="132" t="s">
        <v>293</v>
      </c>
      <c r="F21" s="133" t="str">
        <f>'1. Applicant Information'!B11</f>
        <v>dexos2:2009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15"/>
      <c r="X21" s="14"/>
    </row>
    <row r="22" spans="1:24" s="5" customFormat="1" ht="15.75" customHeight="1">
      <c r="A22" s="81"/>
      <c r="B22" s="81"/>
      <c r="C22" s="81"/>
      <c r="D22" s="81"/>
      <c r="E22" s="134" t="s">
        <v>335</v>
      </c>
      <c r="F22" s="133" t="str">
        <f>'1. Applicant Information'!F11</f>
        <v>Select Option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15"/>
      <c r="X22" s="14"/>
    </row>
    <row r="23" spans="1:24" s="5" customFormat="1" ht="30.75" customHeight="1" thickBot="1">
      <c r="A23" s="81"/>
      <c r="B23" s="81"/>
      <c r="C23" s="81"/>
      <c r="D23" s="81"/>
      <c r="E23" s="135" t="s">
        <v>283</v>
      </c>
      <c r="F23" s="136">
        <f>'1. Applicant Information'!B13</f>
        <v>0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15"/>
      <c r="X23" s="14"/>
    </row>
    <row r="24" spans="1:24" s="5" customFormat="1" ht="15.75" customHeight="1" thickBot="1">
      <c r="A24" s="83" t="s">
        <v>302</v>
      </c>
      <c r="B24" s="81"/>
      <c r="C24" s="81"/>
      <c r="D24" s="81"/>
      <c r="E24" s="81"/>
      <c r="F24" s="67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5"/>
      <c r="X24" s="14"/>
    </row>
    <row r="25" spans="1:24" s="6" customFormat="1" ht="30" customHeight="1">
      <c r="A25" s="137" t="s">
        <v>390</v>
      </c>
      <c r="B25" s="299" t="s">
        <v>327</v>
      </c>
      <c r="C25" s="302"/>
      <c r="D25" s="299" t="s">
        <v>298</v>
      </c>
      <c r="E25" s="300"/>
      <c r="F25" s="131" t="s">
        <v>289</v>
      </c>
      <c r="G25" s="131" t="s">
        <v>289</v>
      </c>
      <c r="H25" s="131" t="s">
        <v>289</v>
      </c>
      <c r="I25" s="131" t="s">
        <v>289</v>
      </c>
      <c r="J25" s="131" t="s">
        <v>289</v>
      </c>
      <c r="K25" s="131" t="s">
        <v>289</v>
      </c>
      <c r="L25" s="131" t="s">
        <v>289</v>
      </c>
      <c r="M25" s="131" t="s">
        <v>289</v>
      </c>
      <c r="N25" s="131" t="s">
        <v>289</v>
      </c>
      <c r="O25" s="131" t="s">
        <v>289</v>
      </c>
      <c r="P25" s="131" t="s">
        <v>289</v>
      </c>
      <c r="Q25" s="131" t="s">
        <v>289</v>
      </c>
      <c r="R25" s="131" t="s">
        <v>289</v>
      </c>
      <c r="S25" s="131" t="s">
        <v>289</v>
      </c>
      <c r="T25" s="131" t="s">
        <v>289</v>
      </c>
      <c r="U25" s="131" t="s">
        <v>289</v>
      </c>
      <c r="V25" s="85" t="s">
        <v>289</v>
      </c>
      <c r="W25" s="15"/>
      <c r="X25" s="14"/>
    </row>
    <row r="26" spans="1:24" s="5" customFormat="1" ht="15.75" customHeight="1">
      <c r="A26" s="29"/>
      <c r="B26" s="262"/>
      <c r="C26" s="303"/>
      <c r="D26" s="262"/>
      <c r="E26" s="265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57"/>
      <c r="W26" s="15"/>
      <c r="X26" s="14"/>
    </row>
    <row r="27" spans="1:24" s="5" customFormat="1" ht="15.75" customHeight="1">
      <c r="A27" s="29"/>
      <c r="B27" s="262"/>
      <c r="C27" s="303"/>
      <c r="D27" s="262"/>
      <c r="E27" s="265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57"/>
      <c r="W27" s="15"/>
      <c r="X27" s="14"/>
    </row>
    <row r="28" spans="1:24" s="5" customFormat="1" ht="15.75" customHeight="1">
      <c r="A28" s="29"/>
      <c r="B28" s="262"/>
      <c r="C28" s="303"/>
      <c r="D28" s="262"/>
      <c r="E28" s="265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57"/>
      <c r="W28" s="15"/>
      <c r="X28" s="14"/>
    </row>
    <row r="29" spans="1:24" s="5" customFormat="1" ht="15.75" customHeight="1">
      <c r="A29" s="29"/>
      <c r="B29" s="262"/>
      <c r="C29" s="303"/>
      <c r="D29" s="262"/>
      <c r="E29" s="265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57"/>
      <c r="W29" s="15"/>
      <c r="X29" s="14"/>
    </row>
    <row r="30" spans="1:24" s="5" customFormat="1" ht="15.75" customHeight="1">
      <c r="A30" s="29"/>
      <c r="B30" s="262"/>
      <c r="C30" s="303"/>
      <c r="D30" s="262"/>
      <c r="E30" s="265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57"/>
      <c r="W30" s="15"/>
      <c r="X30" s="14"/>
    </row>
    <row r="31" spans="1:24" s="5" customFormat="1" ht="15.75" customHeight="1">
      <c r="A31" s="29"/>
      <c r="B31" s="262"/>
      <c r="C31" s="303"/>
      <c r="D31" s="262"/>
      <c r="E31" s="265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57"/>
      <c r="W31" s="15"/>
      <c r="X31" s="14"/>
    </row>
    <row r="32" spans="1:24" s="5" customFormat="1" ht="15.75" customHeight="1">
      <c r="A32" s="29"/>
      <c r="B32" s="262"/>
      <c r="C32" s="303"/>
      <c r="D32" s="262"/>
      <c r="E32" s="265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57"/>
      <c r="W32" s="15"/>
      <c r="X32" s="14"/>
    </row>
    <row r="33" spans="1:24" s="5" customFormat="1" ht="15.75" customHeight="1">
      <c r="A33" s="29"/>
      <c r="B33" s="262"/>
      <c r="C33" s="309"/>
      <c r="D33" s="262"/>
      <c r="E33" s="265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57"/>
      <c r="W33" s="15"/>
      <c r="X33" s="14"/>
    </row>
    <row r="34" spans="1:24" s="5" customFormat="1" ht="15.75" customHeight="1">
      <c r="A34" s="29"/>
      <c r="B34" s="262"/>
      <c r="C34" s="309"/>
      <c r="D34" s="262"/>
      <c r="E34" s="265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57"/>
      <c r="W34" s="15"/>
      <c r="X34" s="14"/>
    </row>
    <row r="35" spans="1:24" s="5" customFormat="1" ht="15.75" customHeight="1" thickBot="1">
      <c r="A35" s="30"/>
      <c r="B35" s="264"/>
      <c r="C35" s="301"/>
      <c r="D35" s="264"/>
      <c r="E35" s="295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58"/>
      <c r="W35" s="15"/>
      <c r="X35" s="14"/>
    </row>
    <row r="36" spans="1:24" s="7" customFormat="1" ht="15.75" customHeight="1">
      <c r="A36" s="90"/>
      <c r="B36" s="91"/>
      <c r="C36" s="91"/>
      <c r="D36" s="92"/>
      <c r="E36" s="92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15"/>
      <c r="X36" s="14"/>
    </row>
    <row r="37" spans="1:24" s="7" customFormat="1" ht="15.75" customHeight="1" thickBot="1">
      <c r="A37" s="94" t="s">
        <v>299</v>
      </c>
      <c r="B37" s="91"/>
      <c r="C37" s="91"/>
      <c r="D37" s="92"/>
      <c r="E37" s="92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15"/>
      <c r="X37" s="14"/>
    </row>
    <row r="38" spans="1:24" s="7" customFormat="1" ht="30" customHeight="1">
      <c r="A38" s="138" t="s">
        <v>390</v>
      </c>
      <c r="B38" s="299" t="s">
        <v>327</v>
      </c>
      <c r="C38" s="302"/>
      <c r="D38" s="307" t="s">
        <v>298</v>
      </c>
      <c r="E38" s="308"/>
      <c r="F38" s="139" t="s">
        <v>289</v>
      </c>
      <c r="G38" s="131" t="s">
        <v>289</v>
      </c>
      <c r="H38" s="131" t="s">
        <v>289</v>
      </c>
      <c r="I38" s="131" t="s">
        <v>289</v>
      </c>
      <c r="J38" s="131" t="s">
        <v>289</v>
      </c>
      <c r="K38" s="131" t="s">
        <v>289</v>
      </c>
      <c r="L38" s="131" t="s">
        <v>289</v>
      </c>
      <c r="M38" s="131" t="s">
        <v>289</v>
      </c>
      <c r="N38" s="131" t="s">
        <v>289</v>
      </c>
      <c r="O38" s="131" t="s">
        <v>289</v>
      </c>
      <c r="P38" s="131" t="s">
        <v>289</v>
      </c>
      <c r="Q38" s="131" t="s">
        <v>289</v>
      </c>
      <c r="R38" s="131" t="s">
        <v>289</v>
      </c>
      <c r="S38" s="131" t="s">
        <v>289</v>
      </c>
      <c r="T38" s="131" t="s">
        <v>289</v>
      </c>
      <c r="U38" s="131" t="s">
        <v>289</v>
      </c>
      <c r="V38" s="85" t="s">
        <v>289</v>
      </c>
      <c r="W38" s="15"/>
      <c r="X38" s="14"/>
    </row>
    <row r="39" spans="1:24" s="7" customFormat="1" ht="15.75" customHeight="1">
      <c r="A39" s="29"/>
      <c r="B39" s="262"/>
      <c r="C39" s="303"/>
      <c r="D39" s="261"/>
      <c r="E39" s="26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57"/>
      <c r="W39" s="15"/>
      <c r="X39" s="14"/>
    </row>
    <row r="40" spans="1:24" s="7" customFormat="1" ht="15.75" customHeight="1">
      <c r="A40" s="31"/>
      <c r="B40" s="262"/>
      <c r="C40" s="303"/>
      <c r="D40" s="262"/>
      <c r="E40" s="310"/>
      <c r="F40" s="39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57"/>
      <c r="W40" s="15"/>
      <c r="X40" s="14"/>
    </row>
    <row r="41" spans="1:24" s="7" customFormat="1" ht="15.75" customHeight="1">
      <c r="A41" s="31"/>
      <c r="B41" s="262"/>
      <c r="C41" s="303"/>
      <c r="D41" s="262"/>
      <c r="E41" s="310"/>
      <c r="F41" s="39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57"/>
      <c r="W41" s="15"/>
      <c r="X41" s="14"/>
    </row>
    <row r="42" spans="1:24" s="7" customFormat="1" ht="15.75" customHeight="1" thickBot="1">
      <c r="A42" s="30"/>
      <c r="B42" s="264"/>
      <c r="C42" s="301"/>
      <c r="D42" s="263"/>
      <c r="E42" s="264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58"/>
      <c r="W42" s="15"/>
      <c r="X42" s="14"/>
    </row>
    <row r="43" spans="1:24" s="5" customFormat="1" ht="15.75" customHeight="1">
      <c r="A43" s="101"/>
      <c r="B43" s="102"/>
      <c r="C43" s="102"/>
      <c r="D43" s="102"/>
      <c r="E43" s="102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5"/>
      <c r="X43" s="14"/>
    </row>
    <row r="44" spans="1:24" s="5" customFormat="1" ht="15.75" customHeight="1" thickBot="1">
      <c r="A44" s="83" t="s">
        <v>301</v>
      </c>
      <c r="B44" s="102"/>
      <c r="C44" s="102"/>
      <c r="D44" s="102"/>
      <c r="E44" s="102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5"/>
      <c r="X44" s="14"/>
    </row>
    <row r="45" spans="1:24" s="6" customFormat="1" ht="30" customHeight="1">
      <c r="A45" s="137" t="s">
        <v>300</v>
      </c>
      <c r="B45" s="299" t="s">
        <v>327</v>
      </c>
      <c r="C45" s="302"/>
      <c r="D45" s="299" t="s">
        <v>298</v>
      </c>
      <c r="E45" s="300"/>
      <c r="F45" s="131" t="s">
        <v>289</v>
      </c>
      <c r="G45" s="131" t="s">
        <v>289</v>
      </c>
      <c r="H45" s="131" t="s">
        <v>289</v>
      </c>
      <c r="I45" s="131" t="s">
        <v>289</v>
      </c>
      <c r="J45" s="131" t="s">
        <v>289</v>
      </c>
      <c r="K45" s="131" t="s">
        <v>289</v>
      </c>
      <c r="L45" s="131" t="s">
        <v>289</v>
      </c>
      <c r="M45" s="131" t="s">
        <v>289</v>
      </c>
      <c r="N45" s="131" t="s">
        <v>289</v>
      </c>
      <c r="O45" s="131" t="s">
        <v>289</v>
      </c>
      <c r="P45" s="131" t="s">
        <v>289</v>
      </c>
      <c r="Q45" s="131" t="s">
        <v>289</v>
      </c>
      <c r="R45" s="131" t="s">
        <v>289</v>
      </c>
      <c r="S45" s="131" t="s">
        <v>289</v>
      </c>
      <c r="T45" s="131" t="s">
        <v>289</v>
      </c>
      <c r="U45" s="131" t="s">
        <v>289</v>
      </c>
      <c r="V45" s="85" t="s">
        <v>289</v>
      </c>
      <c r="W45" s="15"/>
      <c r="X45" s="14"/>
    </row>
    <row r="46" spans="1:24" s="5" customFormat="1" ht="15.75" customHeight="1">
      <c r="A46" s="29"/>
      <c r="B46" s="262"/>
      <c r="C46" s="303"/>
      <c r="D46" s="262"/>
      <c r="E46" s="265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57"/>
      <c r="W46" s="15"/>
      <c r="X46" s="14"/>
    </row>
    <row r="47" spans="1:24" s="5" customFormat="1" ht="15.75" customHeight="1">
      <c r="A47" s="29"/>
      <c r="B47" s="262"/>
      <c r="C47" s="303"/>
      <c r="D47" s="262"/>
      <c r="E47" s="265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57"/>
      <c r="W47" s="15"/>
      <c r="X47" s="14"/>
    </row>
    <row r="48" spans="1:24" s="5" customFormat="1" ht="15.75" customHeight="1">
      <c r="A48" s="29"/>
      <c r="B48" s="262"/>
      <c r="C48" s="303"/>
      <c r="D48" s="262"/>
      <c r="E48" s="265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57"/>
      <c r="W48" s="15"/>
      <c r="X48" s="14"/>
    </row>
    <row r="49" spans="1:24" s="5" customFormat="1" ht="15.75" customHeight="1">
      <c r="A49" s="29"/>
      <c r="B49" s="262"/>
      <c r="C49" s="303"/>
      <c r="D49" s="262"/>
      <c r="E49" s="265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57"/>
      <c r="W49" s="15"/>
      <c r="X49" s="14"/>
    </row>
    <row r="50" spans="1:24" s="5" customFormat="1" ht="15.75" customHeight="1">
      <c r="A50" s="29"/>
      <c r="B50" s="262"/>
      <c r="C50" s="303"/>
      <c r="D50" s="262"/>
      <c r="E50" s="265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57"/>
      <c r="W50" s="15"/>
      <c r="X50" s="14"/>
    </row>
    <row r="51" spans="1:24" s="5" customFormat="1" ht="15.75" customHeight="1">
      <c r="A51" s="29"/>
      <c r="B51" s="262"/>
      <c r="C51" s="303"/>
      <c r="D51" s="262"/>
      <c r="E51" s="265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57"/>
      <c r="W51" s="15"/>
      <c r="X51" s="14"/>
    </row>
    <row r="52" spans="1:24" s="5" customFormat="1" ht="15.75" customHeight="1">
      <c r="A52" s="29"/>
      <c r="B52" s="262"/>
      <c r="C52" s="303"/>
      <c r="D52" s="262"/>
      <c r="E52" s="265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57"/>
      <c r="W52" s="15"/>
      <c r="X52" s="14"/>
    </row>
    <row r="53" spans="1:24" s="5" customFormat="1" ht="15.75" customHeight="1">
      <c r="A53" s="29"/>
      <c r="B53" s="262"/>
      <c r="C53" s="303"/>
      <c r="D53" s="262"/>
      <c r="E53" s="265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57"/>
      <c r="W53" s="15"/>
      <c r="X53" s="14"/>
    </row>
    <row r="54" spans="1:24" s="5" customFormat="1" ht="15.75" customHeight="1">
      <c r="A54" s="29"/>
      <c r="B54" s="262"/>
      <c r="C54" s="303"/>
      <c r="D54" s="262"/>
      <c r="E54" s="265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57"/>
      <c r="W54" s="15"/>
      <c r="X54" s="14"/>
    </row>
    <row r="55" spans="1:24" s="8" customFormat="1" ht="15.75" customHeight="1" thickBot="1">
      <c r="A55" s="30"/>
      <c r="B55" s="264"/>
      <c r="C55" s="301"/>
      <c r="D55" s="264"/>
      <c r="E55" s="295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58"/>
      <c r="W55" s="15"/>
      <c r="X55" s="14"/>
    </row>
    <row r="56" spans="1:24" ht="15.75" customHeight="1">
      <c r="A56" s="106"/>
      <c r="B56" s="80"/>
      <c r="C56" s="80"/>
      <c r="D56" s="61"/>
      <c r="E56" s="140" t="s">
        <v>157</v>
      </c>
      <c r="F56" s="107">
        <f>SUM(F26:F35,F39:F42,F46:F55)</f>
        <v>0</v>
      </c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5"/>
      <c r="X56" s="14"/>
    </row>
    <row r="57" spans="1:24" ht="15.75" customHeight="1">
      <c r="A57" s="106"/>
      <c r="B57" s="80"/>
      <c r="C57" s="80"/>
      <c r="D57" s="61"/>
      <c r="E57" s="76"/>
      <c r="F57" s="78" t="str">
        <f>IF(F56&lt;100,"(Sum must equal 100.00 wt%)",IF(F56&gt;100,"(sum must equal 100.00 wt%)",IF(F56=100," ")))</f>
        <v>(Sum must equal 100.00 wt%)</v>
      </c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5"/>
      <c r="X57" s="14"/>
    </row>
    <row r="58" spans="1:24" ht="15.75" customHeight="1">
      <c r="A58" s="106"/>
      <c r="B58" s="80"/>
      <c r="C58" s="80"/>
      <c r="D58" s="61"/>
      <c r="E58" s="61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5"/>
      <c r="X58" s="14"/>
    </row>
    <row r="59" spans="1:24" ht="30" customHeight="1" thickBot="1">
      <c r="A59" s="141" t="s">
        <v>417</v>
      </c>
      <c r="B59" s="142"/>
      <c r="C59" s="142"/>
      <c r="D59" s="142"/>
      <c r="E59" s="142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15"/>
      <c r="X59" s="14"/>
    </row>
    <row r="60" spans="1:24" ht="30" customHeight="1" thickBot="1">
      <c r="A60" s="143" t="s">
        <v>85</v>
      </c>
      <c r="B60" s="144" t="s">
        <v>180</v>
      </c>
      <c r="C60" s="144" t="s">
        <v>198</v>
      </c>
      <c r="D60" s="291" t="s">
        <v>428</v>
      </c>
      <c r="E60" s="292"/>
      <c r="F60" s="145" t="s">
        <v>290</v>
      </c>
      <c r="G60" s="145" t="s">
        <v>290</v>
      </c>
      <c r="H60" s="145" t="s">
        <v>290</v>
      </c>
      <c r="I60" s="145" t="s">
        <v>290</v>
      </c>
      <c r="J60" s="145" t="s">
        <v>290</v>
      </c>
      <c r="K60" s="145" t="s">
        <v>290</v>
      </c>
      <c r="L60" s="145" t="s">
        <v>290</v>
      </c>
      <c r="M60" s="145" t="s">
        <v>290</v>
      </c>
      <c r="N60" s="145" t="s">
        <v>290</v>
      </c>
      <c r="O60" s="145" t="s">
        <v>290</v>
      </c>
      <c r="P60" s="145" t="s">
        <v>290</v>
      </c>
      <c r="Q60" s="145" t="s">
        <v>290</v>
      </c>
      <c r="R60" s="145" t="s">
        <v>290</v>
      </c>
      <c r="S60" s="145" t="s">
        <v>290</v>
      </c>
      <c r="T60" s="145" t="s">
        <v>290</v>
      </c>
      <c r="U60" s="145" t="s">
        <v>290</v>
      </c>
      <c r="V60" s="145" t="s">
        <v>290</v>
      </c>
      <c r="W60" s="15"/>
      <c r="X60" s="14"/>
    </row>
    <row r="61" spans="1:24" ht="30" customHeight="1">
      <c r="A61" s="275" t="s">
        <v>336</v>
      </c>
      <c r="B61" s="267" t="s">
        <v>295</v>
      </c>
      <c r="C61" s="268"/>
      <c r="D61" s="268"/>
      <c r="E61" s="268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15"/>
      <c r="X61" s="14"/>
    </row>
    <row r="62" spans="1:24" ht="30" customHeight="1">
      <c r="A62" s="276"/>
      <c r="B62" s="116" t="s">
        <v>199</v>
      </c>
      <c r="C62" s="116" t="s">
        <v>200</v>
      </c>
      <c r="D62" s="269" t="s">
        <v>201</v>
      </c>
      <c r="E62" s="270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15"/>
      <c r="X62" s="14"/>
    </row>
    <row r="63" spans="1:24" ht="30" customHeight="1">
      <c r="A63" s="276"/>
      <c r="B63" s="116" t="s">
        <v>202</v>
      </c>
      <c r="C63" s="116" t="s">
        <v>200</v>
      </c>
      <c r="D63" s="269" t="s">
        <v>203</v>
      </c>
      <c r="E63" s="270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15"/>
      <c r="X63" s="14"/>
    </row>
    <row r="64" spans="1:24" ht="30" customHeight="1">
      <c r="A64" s="276"/>
      <c r="B64" s="116" t="s">
        <v>204</v>
      </c>
      <c r="C64" s="116" t="s">
        <v>200</v>
      </c>
      <c r="D64" s="269" t="s">
        <v>368</v>
      </c>
      <c r="E64" s="270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15"/>
      <c r="X64" s="14"/>
    </row>
    <row r="65" spans="1:24" ht="30" customHeight="1">
      <c r="A65" s="276"/>
      <c r="B65" s="116" t="s">
        <v>205</v>
      </c>
      <c r="C65" s="116" t="s">
        <v>87</v>
      </c>
      <c r="D65" s="269" t="s">
        <v>206</v>
      </c>
      <c r="E65" s="270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15"/>
      <c r="X65" s="14"/>
    </row>
    <row r="66" spans="1:24" ht="30" customHeight="1">
      <c r="A66" s="276"/>
      <c r="B66" s="116" t="s">
        <v>207</v>
      </c>
      <c r="C66" s="116" t="s">
        <v>87</v>
      </c>
      <c r="D66" s="270" t="s">
        <v>368</v>
      </c>
      <c r="E66" s="28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15"/>
      <c r="X66" s="14"/>
    </row>
    <row r="67" spans="1:24" ht="30" customHeight="1" thickBot="1">
      <c r="A67" s="280"/>
      <c r="B67" s="127" t="s">
        <v>208</v>
      </c>
      <c r="C67" s="127" t="s">
        <v>209</v>
      </c>
      <c r="D67" s="272" t="s">
        <v>368</v>
      </c>
      <c r="E67" s="285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15"/>
      <c r="X67" s="14"/>
    </row>
    <row r="68" spans="1:24" ht="30" customHeight="1">
      <c r="A68" s="275" t="s">
        <v>376</v>
      </c>
      <c r="B68" s="267" t="s">
        <v>296</v>
      </c>
      <c r="C68" s="268"/>
      <c r="D68" s="268"/>
      <c r="E68" s="268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15"/>
      <c r="X68" s="14"/>
    </row>
    <row r="69" spans="1:24" ht="30" customHeight="1">
      <c r="A69" s="276"/>
      <c r="B69" s="116" t="s">
        <v>2</v>
      </c>
      <c r="C69" s="116" t="s">
        <v>200</v>
      </c>
      <c r="D69" s="269" t="s">
        <v>3</v>
      </c>
      <c r="E69" s="270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15"/>
      <c r="X69" s="14"/>
    </row>
    <row r="70" spans="1:24" ht="30" customHeight="1">
      <c r="A70" s="276"/>
      <c r="B70" s="116" t="s">
        <v>4</v>
      </c>
      <c r="C70" s="116" t="s">
        <v>200</v>
      </c>
      <c r="D70" s="269" t="s">
        <v>5</v>
      </c>
      <c r="E70" s="270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15"/>
      <c r="X70" s="14"/>
    </row>
    <row r="71" spans="1:24" ht="30" customHeight="1">
      <c r="A71" s="276"/>
      <c r="B71" s="116" t="s">
        <v>6</v>
      </c>
      <c r="C71" s="116" t="s">
        <v>200</v>
      </c>
      <c r="D71" s="269" t="s">
        <v>7</v>
      </c>
      <c r="E71" s="270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15"/>
      <c r="X71" s="14"/>
    </row>
    <row r="72" spans="1:24" ht="30" customHeight="1">
      <c r="A72" s="276"/>
      <c r="B72" s="116" t="s">
        <v>8</v>
      </c>
      <c r="C72" s="116" t="s">
        <v>200</v>
      </c>
      <c r="D72" s="269" t="s">
        <v>9</v>
      </c>
      <c r="E72" s="270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15"/>
      <c r="X72" s="14"/>
    </row>
    <row r="73" spans="1:24" ht="30" customHeight="1">
      <c r="A73" s="276"/>
      <c r="B73" s="116" t="s">
        <v>10</v>
      </c>
      <c r="C73" s="116" t="s">
        <v>215</v>
      </c>
      <c r="D73" s="269" t="s">
        <v>216</v>
      </c>
      <c r="E73" s="270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15"/>
      <c r="X73" s="14"/>
    </row>
    <row r="74" spans="1:24" ht="30" customHeight="1" thickBot="1">
      <c r="A74" s="280"/>
      <c r="B74" s="127" t="s">
        <v>11</v>
      </c>
      <c r="C74" s="127" t="s">
        <v>186</v>
      </c>
      <c r="D74" s="271" t="s">
        <v>12</v>
      </c>
      <c r="E74" s="272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15"/>
      <c r="X74" s="14"/>
    </row>
    <row r="75" spans="1:24" ht="30" customHeight="1">
      <c r="A75" s="275" t="s">
        <v>338</v>
      </c>
      <c r="B75" s="267" t="s">
        <v>295</v>
      </c>
      <c r="C75" s="268"/>
      <c r="D75" s="268"/>
      <c r="E75" s="268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15"/>
      <c r="X75" s="14"/>
    </row>
    <row r="76" spans="1:24" ht="30" customHeight="1">
      <c r="A76" s="276"/>
      <c r="B76" s="116" t="s">
        <v>14</v>
      </c>
      <c r="C76" s="116" t="s">
        <v>218</v>
      </c>
      <c r="D76" s="269" t="s">
        <v>12</v>
      </c>
      <c r="E76" s="270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15"/>
      <c r="X76" s="14"/>
    </row>
    <row r="77" spans="1:24" ht="30" customHeight="1">
      <c r="A77" s="276"/>
      <c r="B77" s="116" t="s">
        <v>15</v>
      </c>
      <c r="C77" s="116" t="s">
        <v>218</v>
      </c>
      <c r="D77" s="269" t="s">
        <v>16</v>
      </c>
      <c r="E77" s="270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15"/>
      <c r="X77" s="14"/>
    </row>
    <row r="78" spans="1:24" ht="30" customHeight="1" thickBot="1">
      <c r="A78" s="280"/>
      <c r="B78" s="127" t="s">
        <v>17</v>
      </c>
      <c r="C78" s="127" t="s">
        <v>200</v>
      </c>
      <c r="D78" s="271" t="s">
        <v>7</v>
      </c>
      <c r="E78" s="272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15"/>
      <c r="X78" s="14"/>
    </row>
    <row r="79" spans="1:24" ht="30" customHeight="1">
      <c r="A79" s="275" t="s">
        <v>377</v>
      </c>
      <c r="B79" s="267" t="s">
        <v>295</v>
      </c>
      <c r="C79" s="268"/>
      <c r="D79" s="268"/>
      <c r="E79" s="268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15"/>
      <c r="X79" s="14"/>
    </row>
    <row r="80" spans="1:24" ht="30" customHeight="1">
      <c r="A80" s="276"/>
      <c r="B80" s="116" t="s">
        <v>2</v>
      </c>
      <c r="C80" s="116" t="s">
        <v>200</v>
      </c>
      <c r="D80" s="287" t="s">
        <v>456</v>
      </c>
      <c r="E80" s="278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15"/>
      <c r="X80" s="14"/>
    </row>
    <row r="81" spans="1:24" ht="30" customHeight="1" thickBot="1">
      <c r="A81" s="276"/>
      <c r="B81" s="116" t="s">
        <v>13</v>
      </c>
      <c r="C81" s="116" t="s">
        <v>200</v>
      </c>
      <c r="D81" s="269" t="s">
        <v>368</v>
      </c>
      <c r="E81" s="270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15"/>
      <c r="X81" s="14"/>
    </row>
    <row r="82" spans="1:24" ht="33" customHeight="1">
      <c r="A82" s="275" t="s">
        <v>337</v>
      </c>
      <c r="B82" s="267" t="s">
        <v>295</v>
      </c>
      <c r="C82" s="268"/>
      <c r="D82" s="268"/>
      <c r="E82" s="268"/>
      <c r="F82" s="34" t="str">
        <f>IF(F$21="dexos1","NA for dexos1", " ")</f>
        <v xml:space="preserve"> </v>
      </c>
      <c r="G82" s="34" t="str">
        <f t="shared" ref="G82:V83" si="0">IF(G$21="dexos1","NA for dexos1", " ")</f>
        <v xml:space="preserve"> </v>
      </c>
      <c r="H82" s="34" t="str">
        <f t="shared" si="0"/>
        <v xml:space="preserve"> </v>
      </c>
      <c r="I82" s="34" t="str">
        <f t="shared" si="0"/>
        <v xml:space="preserve"> </v>
      </c>
      <c r="J82" s="34" t="str">
        <f t="shared" si="0"/>
        <v xml:space="preserve"> </v>
      </c>
      <c r="K82" s="34" t="str">
        <f t="shared" si="0"/>
        <v xml:space="preserve"> </v>
      </c>
      <c r="L82" s="34" t="str">
        <f t="shared" si="0"/>
        <v xml:space="preserve"> </v>
      </c>
      <c r="M82" s="34" t="str">
        <f t="shared" si="0"/>
        <v xml:space="preserve"> </v>
      </c>
      <c r="N82" s="34" t="str">
        <f t="shared" si="0"/>
        <v xml:space="preserve"> </v>
      </c>
      <c r="O82" s="34" t="str">
        <f t="shared" si="0"/>
        <v xml:space="preserve"> </v>
      </c>
      <c r="P82" s="34" t="str">
        <f t="shared" si="0"/>
        <v xml:space="preserve"> </v>
      </c>
      <c r="Q82" s="34" t="str">
        <f t="shared" si="0"/>
        <v xml:space="preserve"> </v>
      </c>
      <c r="R82" s="34" t="str">
        <f t="shared" si="0"/>
        <v xml:space="preserve"> </v>
      </c>
      <c r="S82" s="34" t="str">
        <f t="shared" si="0"/>
        <v xml:space="preserve"> </v>
      </c>
      <c r="T82" s="34" t="str">
        <f t="shared" si="0"/>
        <v xml:space="preserve"> </v>
      </c>
      <c r="U82" s="34" t="str">
        <f t="shared" si="0"/>
        <v xml:space="preserve"> </v>
      </c>
      <c r="V82" s="34" t="str">
        <f t="shared" si="0"/>
        <v xml:space="preserve"> </v>
      </c>
      <c r="W82" s="15"/>
      <c r="X82" s="14"/>
    </row>
    <row r="83" spans="1:24" ht="33" customHeight="1" thickBot="1">
      <c r="A83" s="280"/>
      <c r="B83" s="127" t="s">
        <v>90</v>
      </c>
      <c r="C83" s="127" t="s">
        <v>186</v>
      </c>
      <c r="D83" s="272" t="s">
        <v>429</v>
      </c>
      <c r="E83" s="286"/>
      <c r="F83" s="35" t="str">
        <f>IF(F$21="dexos1","NA for dexos1", " ")</f>
        <v xml:space="preserve"> </v>
      </c>
      <c r="G83" s="35" t="str">
        <f t="shared" si="0"/>
        <v xml:space="preserve"> </v>
      </c>
      <c r="H83" s="35" t="str">
        <f t="shared" si="0"/>
        <v xml:space="preserve"> </v>
      </c>
      <c r="I83" s="35" t="str">
        <f t="shared" si="0"/>
        <v xml:space="preserve"> </v>
      </c>
      <c r="J83" s="35" t="str">
        <f t="shared" si="0"/>
        <v xml:space="preserve"> </v>
      </c>
      <c r="K83" s="35" t="str">
        <f t="shared" si="0"/>
        <v xml:space="preserve"> </v>
      </c>
      <c r="L83" s="35" t="str">
        <f t="shared" si="0"/>
        <v xml:space="preserve"> </v>
      </c>
      <c r="M83" s="35" t="str">
        <f t="shared" si="0"/>
        <v xml:space="preserve"> </v>
      </c>
      <c r="N83" s="35" t="str">
        <f t="shared" si="0"/>
        <v xml:space="preserve"> </v>
      </c>
      <c r="O83" s="35" t="str">
        <f t="shared" si="0"/>
        <v xml:space="preserve"> </v>
      </c>
      <c r="P83" s="35" t="str">
        <f t="shared" si="0"/>
        <v xml:space="preserve"> </v>
      </c>
      <c r="Q83" s="35" t="str">
        <f t="shared" si="0"/>
        <v xml:space="preserve"> </v>
      </c>
      <c r="R83" s="35" t="str">
        <f t="shared" si="0"/>
        <v xml:space="preserve"> </v>
      </c>
      <c r="S83" s="35" t="str">
        <f t="shared" si="0"/>
        <v xml:space="preserve"> </v>
      </c>
      <c r="T83" s="35" t="str">
        <f t="shared" si="0"/>
        <v xml:space="preserve"> </v>
      </c>
      <c r="U83" s="35" t="str">
        <f t="shared" si="0"/>
        <v xml:space="preserve"> </v>
      </c>
      <c r="V83" s="35" t="str">
        <f t="shared" si="0"/>
        <v xml:space="preserve"> </v>
      </c>
      <c r="W83" s="15"/>
      <c r="X83" s="14"/>
    </row>
    <row r="84" spans="1:24" ht="30" customHeight="1">
      <c r="A84" s="275" t="s">
        <v>374</v>
      </c>
      <c r="B84" s="267" t="s">
        <v>296</v>
      </c>
      <c r="C84" s="268"/>
      <c r="D84" s="268"/>
      <c r="E84" s="268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15"/>
      <c r="X84" s="14"/>
    </row>
    <row r="85" spans="1:24" ht="30" customHeight="1">
      <c r="A85" s="276"/>
      <c r="B85" s="116" t="s">
        <v>210</v>
      </c>
      <c r="C85" s="116" t="s">
        <v>186</v>
      </c>
      <c r="D85" s="269" t="s">
        <v>211</v>
      </c>
      <c r="E85" s="270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15"/>
      <c r="X85" s="14"/>
    </row>
    <row r="86" spans="1:24" ht="30" customHeight="1">
      <c r="A86" s="276"/>
      <c r="B86" s="116" t="s">
        <v>212</v>
      </c>
      <c r="C86" s="116" t="s">
        <v>200</v>
      </c>
      <c r="D86" s="269" t="s">
        <v>213</v>
      </c>
      <c r="E86" s="270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15"/>
      <c r="X86" s="14"/>
    </row>
    <row r="87" spans="1:24" ht="30" customHeight="1">
      <c r="A87" s="276"/>
      <c r="B87" s="116" t="s">
        <v>214</v>
      </c>
      <c r="C87" s="116" t="s">
        <v>215</v>
      </c>
      <c r="D87" s="269" t="s">
        <v>216</v>
      </c>
      <c r="E87" s="270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15"/>
      <c r="X87" s="14"/>
    </row>
    <row r="88" spans="1:24" ht="30" customHeight="1">
      <c r="A88" s="276"/>
      <c r="B88" s="116" t="s">
        <v>217</v>
      </c>
      <c r="C88" s="116" t="s">
        <v>218</v>
      </c>
      <c r="D88" s="269" t="s">
        <v>219</v>
      </c>
      <c r="E88" s="270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15"/>
      <c r="X88" s="14"/>
    </row>
    <row r="89" spans="1:24" ht="30" customHeight="1" thickBot="1">
      <c r="A89" s="280"/>
      <c r="B89" s="127" t="s">
        <v>208</v>
      </c>
      <c r="C89" s="127" t="s">
        <v>220</v>
      </c>
      <c r="D89" s="271" t="s">
        <v>368</v>
      </c>
      <c r="E89" s="272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15"/>
      <c r="X89" s="14"/>
    </row>
    <row r="90" spans="1:24" ht="30" customHeight="1">
      <c r="A90" s="275" t="s">
        <v>375</v>
      </c>
      <c r="B90" s="267" t="s">
        <v>296</v>
      </c>
      <c r="C90" s="268"/>
      <c r="D90" s="268"/>
      <c r="E90" s="268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15"/>
      <c r="X90" s="14"/>
    </row>
    <row r="91" spans="1:24" ht="124.5" customHeight="1">
      <c r="A91" s="276"/>
      <c r="B91" s="116" t="s">
        <v>367</v>
      </c>
      <c r="C91" s="116" t="s">
        <v>0</v>
      </c>
      <c r="D91" s="269" t="s">
        <v>91</v>
      </c>
      <c r="E91" s="270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15"/>
      <c r="X91" s="14"/>
    </row>
    <row r="92" spans="1:24" ht="30" customHeight="1">
      <c r="A92" s="276"/>
      <c r="B92" s="116" t="s">
        <v>88</v>
      </c>
      <c r="C92" s="116" t="s">
        <v>1</v>
      </c>
      <c r="D92" s="269" t="s">
        <v>368</v>
      </c>
      <c r="E92" s="270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15"/>
      <c r="X92" s="14"/>
    </row>
    <row r="93" spans="1:24" ht="30" customHeight="1" thickBot="1">
      <c r="A93" s="280"/>
      <c r="B93" s="127" t="s">
        <v>89</v>
      </c>
      <c r="C93" s="127" t="s">
        <v>0</v>
      </c>
      <c r="D93" s="271" t="s">
        <v>370</v>
      </c>
      <c r="E93" s="272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15"/>
      <c r="X93" s="14"/>
    </row>
    <row r="94" spans="1:24" ht="30" customHeight="1">
      <c r="A94" s="275" t="s">
        <v>339</v>
      </c>
      <c r="B94" s="267" t="s">
        <v>296</v>
      </c>
      <c r="C94" s="268"/>
      <c r="D94" s="268"/>
      <c r="E94" s="268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15"/>
      <c r="X94" s="14"/>
    </row>
    <row r="95" spans="1:24" ht="30" customHeight="1">
      <c r="A95" s="276"/>
      <c r="B95" s="116" t="s">
        <v>18</v>
      </c>
      <c r="C95" s="116" t="s">
        <v>19</v>
      </c>
      <c r="D95" s="269" t="s">
        <v>20</v>
      </c>
      <c r="E95" s="270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15"/>
      <c r="X95" s="14"/>
    </row>
    <row r="96" spans="1:24" ht="30" customHeight="1" thickBot="1">
      <c r="A96" s="280"/>
      <c r="B96" s="127" t="s">
        <v>21</v>
      </c>
      <c r="C96" s="127" t="s">
        <v>87</v>
      </c>
      <c r="D96" s="271" t="s">
        <v>22</v>
      </c>
      <c r="E96" s="272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15"/>
      <c r="X96" s="14"/>
    </row>
    <row r="97" spans="1:24" ht="30" customHeight="1">
      <c r="A97" s="275" t="s">
        <v>431</v>
      </c>
      <c r="B97" s="267" t="s">
        <v>430</v>
      </c>
      <c r="C97" s="268"/>
      <c r="D97" s="268"/>
      <c r="E97" s="268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15"/>
      <c r="X97" s="14"/>
    </row>
    <row r="98" spans="1:24" ht="30" customHeight="1">
      <c r="A98" s="276"/>
      <c r="B98" s="146" t="s">
        <v>15</v>
      </c>
      <c r="C98" s="146" t="s">
        <v>23</v>
      </c>
      <c r="D98" s="288" t="s">
        <v>24</v>
      </c>
      <c r="E98" s="289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15"/>
      <c r="X98" s="14"/>
    </row>
    <row r="99" spans="1:24" ht="30" customHeight="1" thickBot="1">
      <c r="A99" s="280"/>
      <c r="B99" s="147" t="s">
        <v>25</v>
      </c>
      <c r="C99" s="147" t="s">
        <v>23</v>
      </c>
      <c r="D99" s="313" t="s">
        <v>26</v>
      </c>
      <c r="E99" s="314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15"/>
      <c r="X99" s="14"/>
    </row>
    <row r="100" spans="1:24" ht="30" customHeight="1">
      <c r="A100" s="275" t="s">
        <v>381</v>
      </c>
      <c r="B100" s="267" t="s">
        <v>430</v>
      </c>
      <c r="C100" s="268"/>
      <c r="D100" s="268"/>
      <c r="E100" s="268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15"/>
      <c r="X100" s="14"/>
    </row>
    <row r="101" spans="1:24" ht="30" customHeight="1">
      <c r="A101" s="276"/>
      <c r="B101" s="146" t="s">
        <v>27</v>
      </c>
      <c r="C101" s="146" t="s">
        <v>28</v>
      </c>
      <c r="D101" s="290" t="s">
        <v>457</v>
      </c>
      <c r="E101" s="289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15"/>
      <c r="X101" s="14"/>
    </row>
    <row r="102" spans="1:24" ht="30" customHeight="1">
      <c r="A102" s="276"/>
      <c r="B102" s="146" t="s">
        <v>29</v>
      </c>
      <c r="C102" s="146" t="s">
        <v>30</v>
      </c>
      <c r="D102" s="288" t="s">
        <v>31</v>
      </c>
      <c r="E102" s="289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15"/>
      <c r="X102" s="14"/>
    </row>
    <row r="103" spans="1:24" ht="30" customHeight="1">
      <c r="A103" s="148" t="s">
        <v>86</v>
      </c>
      <c r="B103" s="146" t="s">
        <v>208</v>
      </c>
      <c r="C103" s="146" t="s">
        <v>32</v>
      </c>
      <c r="D103" s="288" t="s">
        <v>368</v>
      </c>
      <c r="E103" s="289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15"/>
      <c r="X103" s="14"/>
    </row>
    <row r="104" spans="1:24" ht="30" customHeight="1">
      <c r="A104" s="149" t="s">
        <v>117</v>
      </c>
      <c r="B104" s="146" t="s">
        <v>33</v>
      </c>
      <c r="C104" s="146" t="s">
        <v>186</v>
      </c>
      <c r="D104" s="288" t="s">
        <v>34</v>
      </c>
      <c r="E104" s="289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15"/>
      <c r="X104" s="14"/>
    </row>
    <row r="105" spans="1:24" ht="30" customHeight="1">
      <c r="A105" s="149" t="s">
        <v>122</v>
      </c>
      <c r="B105" s="146" t="s">
        <v>35</v>
      </c>
      <c r="C105" s="146" t="s">
        <v>36</v>
      </c>
      <c r="D105" s="288" t="s">
        <v>37</v>
      </c>
      <c r="E105" s="289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15"/>
      <c r="X105" s="14"/>
    </row>
    <row r="106" spans="1:24" ht="30" customHeight="1">
      <c r="A106" s="149" t="s">
        <v>150</v>
      </c>
      <c r="B106" s="146" t="s">
        <v>38</v>
      </c>
      <c r="C106" s="146" t="s">
        <v>36</v>
      </c>
      <c r="D106" s="288" t="s">
        <v>368</v>
      </c>
      <c r="E106" s="289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15"/>
      <c r="X106" s="14"/>
    </row>
    <row r="107" spans="1:24" ht="30" customHeight="1">
      <c r="A107" s="149" t="s">
        <v>151</v>
      </c>
      <c r="B107" s="146" t="s">
        <v>38</v>
      </c>
      <c r="C107" s="146" t="s">
        <v>36</v>
      </c>
      <c r="D107" s="288" t="s">
        <v>368</v>
      </c>
      <c r="E107" s="289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15"/>
      <c r="X107" s="14"/>
    </row>
    <row r="108" spans="1:24" ht="30" customHeight="1">
      <c r="A108" s="149" t="s">
        <v>152</v>
      </c>
      <c r="B108" s="146" t="s">
        <v>39</v>
      </c>
      <c r="C108" s="146" t="s">
        <v>40</v>
      </c>
      <c r="D108" s="288" t="s">
        <v>41</v>
      </c>
      <c r="E108" s="289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15"/>
      <c r="X108" s="14"/>
    </row>
    <row r="109" spans="1:24" ht="30" customHeight="1">
      <c r="A109" s="149" t="s">
        <v>152</v>
      </c>
      <c r="B109" s="146" t="s">
        <v>42</v>
      </c>
      <c r="C109" s="146" t="s">
        <v>40</v>
      </c>
      <c r="D109" s="288" t="s">
        <v>368</v>
      </c>
      <c r="E109" s="289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15"/>
      <c r="X109" s="14"/>
    </row>
    <row r="110" spans="1:24" ht="30" customHeight="1">
      <c r="A110" s="149" t="s">
        <v>153</v>
      </c>
      <c r="B110" s="146" t="s">
        <v>43</v>
      </c>
      <c r="C110" s="146" t="s">
        <v>40</v>
      </c>
      <c r="D110" s="281" t="s">
        <v>368</v>
      </c>
      <c r="E110" s="282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15"/>
      <c r="X110" s="14"/>
    </row>
    <row r="111" spans="1:24" ht="30" customHeight="1">
      <c r="A111" s="149" t="s">
        <v>326</v>
      </c>
      <c r="B111" s="146" t="s">
        <v>44</v>
      </c>
      <c r="C111" s="146" t="s">
        <v>45</v>
      </c>
      <c r="D111" s="278" t="s">
        <v>399</v>
      </c>
      <c r="E111" s="279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15"/>
      <c r="X111" s="14"/>
    </row>
    <row r="112" spans="1:24" ht="30" customHeight="1">
      <c r="A112" s="149" t="s">
        <v>326</v>
      </c>
      <c r="B112" s="146" t="s">
        <v>46</v>
      </c>
      <c r="C112" s="146" t="s">
        <v>45</v>
      </c>
      <c r="D112" s="278" t="s">
        <v>399</v>
      </c>
      <c r="E112" s="279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15"/>
      <c r="X112" s="14"/>
    </row>
    <row r="113" spans="1:24" ht="30" customHeight="1">
      <c r="A113" s="149" t="s">
        <v>326</v>
      </c>
      <c r="B113" s="146" t="s">
        <v>47</v>
      </c>
      <c r="C113" s="146" t="s">
        <v>45</v>
      </c>
      <c r="D113" s="278" t="s">
        <v>399</v>
      </c>
      <c r="E113" s="279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15"/>
      <c r="X113" s="14"/>
    </row>
    <row r="114" spans="1:24" ht="30" customHeight="1">
      <c r="A114" s="149" t="s">
        <v>326</v>
      </c>
      <c r="B114" s="146" t="s">
        <v>48</v>
      </c>
      <c r="C114" s="146" t="s">
        <v>45</v>
      </c>
      <c r="D114" s="278" t="s">
        <v>399</v>
      </c>
      <c r="E114" s="279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15"/>
      <c r="X114" s="14"/>
    </row>
    <row r="115" spans="1:24" ht="30" customHeight="1">
      <c r="A115" s="149" t="s">
        <v>326</v>
      </c>
      <c r="B115" s="146" t="s">
        <v>49</v>
      </c>
      <c r="C115" s="146" t="s">
        <v>45</v>
      </c>
      <c r="D115" s="278" t="s">
        <v>399</v>
      </c>
      <c r="E115" s="279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15"/>
      <c r="X115" s="14"/>
    </row>
    <row r="116" spans="1:24" ht="30" customHeight="1">
      <c r="A116" s="149" t="s">
        <v>326</v>
      </c>
      <c r="B116" s="146" t="s">
        <v>50</v>
      </c>
      <c r="C116" s="146" t="s">
        <v>45</v>
      </c>
      <c r="D116" s="278" t="s">
        <v>399</v>
      </c>
      <c r="E116" s="279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15"/>
      <c r="X116" s="14"/>
    </row>
    <row r="117" spans="1:24" ht="30" customHeight="1">
      <c r="A117" s="149" t="s">
        <v>326</v>
      </c>
      <c r="B117" s="146" t="s">
        <v>51</v>
      </c>
      <c r="C117" s="146" t="s">
        <v>45</v>
      </c>
      <c r="D117" s="278" t="s">
        <v>399</v>
      </c>
      <c r="E117" s="279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15"/>
      <c r="X117" s="14"/>
    </row>
    <row r="118" spans="1:24" ht="30" customHeight="1">
      <c r="A118" s="149" t="s">
        <v>326</v>
      </c>
      <c r="B118" s="146" t="s">
        <v>52</v>
      </c>
      <c r="C118" s="146" t="s">
        <v>45</v>
      </c>
      <c r="D118" s="278" t="s">
        <v>399</v>
      </c>
      <c r="E118" s="279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15"/>
      <c r="X118" s="14"/>
    </row>
    <row r="119" spans="1:24" ht="30" customHeight="1">
      <c r="A119" s="149" t="s">
        <v>326</v>
      </c>
      <c r="B119" s="146" t="s">
        <v>53</v>
      </c>
      <c r="C119" s="146" t="s">
        <v>45</v>
      </c>
      <c r="D119" s="278" t="s">
        <v>399</v>
      </c>
      <c r="E119" s="279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15"/>
      <c r="X119" s="14"/>
    </row>
    <row r="120" spans="1:24" ht="30" customHeight="1">
      <c r="A120" s="149" t="s">
        <v>326</v>
      </c>
      <c r="B120" s="146" t="s">
        <v>54</v>
      </c>
      <c r="C120" s="146" t="s">
        <v>45</v>
      </c>
      <c r="D120" s="278" t="s">
        <v>399</v>
      </c>
      <c r="E120" s="279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15"/>
      <c r="X120" s="14"/>
    </row>
    <row r="121" spans="1:24" ht="30" customHeight="1">
      <c r="A121" s="149" t="s">
        <v>326</v>
      </c>
      <c r="B121" s="146" t="s">
        <v>55</v>
      </c>
      <c r="C121" s="146" t="s">
        <v>45</v>
      </c>
      <c r="D121" s="278" t="s">
        <v>399</v>
      </c>
      <c r="E121" s="279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15"/>
      <c r="X121" s="14"/>
    </row>
    <row r="122" spans="1:24" ht="30" customHeight="1">
      <c r="A122" s="149" t="s">
        <v>326</v>
      </c>
      <c r="B122" s="146" t="s">
        <v>56</v>
      </c>
      <c r="C122" s="146" t="s">
        <v>45</v>
      </c>
      <c r="D122" s="278" t="s">
        <v>399</v>
      </c>
      <c r="E122" s="279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15"/>
      <c r="X122" s="14"/>
    </row>
    <row r="123" spans="1:24" ht="30" customHeight="1">
      <c r="A123" s="149" t="s">
        <v>326</v>
      </c>
      <c r="B123" s="146" t="s">
        <v>57</v>
      </c>
      <c r="C123" s="146" t="s">
        <v>45</v>
      </c>
      <c r="D123" s="278" t="s">
        <v>399</v>
      </c>
      <c r="E123" s="279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15"/>
      <c r="X123" s="14"/>
    </row>
    <row r="124" spans="1:24" ht="30" customHeight="1" thickBot="1">
      <c r="A124" s="150" t="s">
        <v>326</v>
      </c>
      <c r="B124" s="147" t="s">
        <v>58</v>
      </c>
      <c r="C124" s="147" t="s">
        <v>45</v>
      </c>
      <c r="D124" s="278" t="s">
        <v>399</v>
      </c>
      <c r="E124" s="279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15"/>
      <c r="X124" s="14"/>
    </row>
    <row r="125" spans="1:24" ht="30" customHeight="1">
      <c r="A125" s="275" t="s">
        <v>340</v>
      </c>
      <c r="B125" s="267" t="s">
        <v>295</v>
      </c>
      <c r="C125" s="268"/>
      <c r="D125" s="268"/>
      <c r="E125" s="268"/>
      <c r="F125" s="34" t="str">
        <f t="shared" ref="F125:U185" si="1">IF(F$21="dexos1","NA for dexos1", " ")</f>
        <v xml:space="preserve"> </v>
      </c>
      <c r="G125" s="34" t="str">
        <f t="shared" si="1"/>
        <v xml:space="preserve"> </v>
      </c>
      <c r="H125" s="34" t="str">
        <f t="shared" si="1"/>
        <v xml:space="preserve"> </v>
      </c>
      <c r="I125" s="34" t="str">
        <f t="shared" si="1"/>
        <v xml:space="preserve"> </v>
      </c>
      <c r="J125" s="34" t="str">
        <f t="shared" si="1"/>
        <v xml:space="preserve"> </v>
      </c>
      <c r="K125" s="34" t="str">
        <f t="shared" si="1"/>
        <v xml:space="preserve"> </v>
      </c>
      <c r="L125" s="34" t="str">
        <f t="shared" si="1"/>
        <v xml:space="preserve"> </v>
      </c>
      <c r="M125" s="34" t="str">
        <f t="shared" si="1"/>
        <v xml:space="preserve"> </v>
      </c>
      <c r="N125" s="34" t="str">
        <f t="shared" si="1"/>
        <v xml:space="preserve"> </v>
      </c>
      <c r="O125" s="34" t="str">
        <f t="shared" si="1"/>
        <v xml:space="preserve"> </v>
      </c>
      <c r="P125" s="34" t="str">
        <f t="shared" si="1"/>
        <v xml:space="preserve"> </v>
      </c>
      <c r="Q125" s="34" t="str">
        <f t="shared" si="1"/>
        <v xml:space="preserve"> </v>
      </c>
      <c r="R125" s="34" t="str">
        <f t="shared" si="1"/>
        <v xml:space="preserve"> </v>
      </c>
      <c r="S125" s="34" t="str">
        <f t="shared" si="1"/>
        <v xml:space="preserve"> </v>
      </c>
      <c r="T125" s="34" t="str">
        <f t="shared" si="1"/>
        <v xml:space="preserve"> </v>
      </c>
      <c r="U125" s="34" t="str">
        <f t="shared" si="1"/>
        <v xml:space="preserve"> </v>
      </c>
      <c r="V125" s="34" t="str">
        <f t="shared" ref="G125:V140" si="2">IF(V$21="dexos1","NA for dexos1", " ")</f>
        <v xml:space="preserve"> </v>
      </c>
      <c r="W125" s="15"/>
      <c r="X125" s="14"/>
    </row>
    <row r="126" spans="1:24" ht="30" customHeight="1">
      <c r="A126" s="276"/>
      <c r="B126" s="116" t="s">
        <v>59</v>
      </c>
      <c r="C126" s="116" t="s">
        <v>87</v>
      </c>
      <c r="D126" s="269" t="s">
        <v>60</v>
      </c>
      <c r="E126" s="270"/>
      <c r="F126" s="44" t="str">
        <f t="shared" si="1"/>
        <v xml:space="preserve"> </v>
      </c>
      <c r="G126" s="44" t="str">
        <f t="shared" si="2"/>
        <v xml:space="preserve"> </v>
      </c>
      <c r="H126" s="44" t="str">
        <f t="shared" si="2"/>
        <v xml:space="preserve"> </v>
      </c>
      <c r="I126" s="44" t="str">
        <f t="shared" si="2"/>
        <v xml:space="preserve"> </v>
      </c>
      <c r="J126" s="44" t="str">
        <f t="shared" si="2"/>
        <v xml:space="preserve"> </v>
      </c>
      <c r="K126" s="44" t="str">
        <f t="shared" si="2"/>
        <v xml:space="preserve"> </v>
      </c>
      <c r="L126" s="44" t="str">
        <f t="shared" si="2"/>
        <v xml:space="preserve"> </v>
      </c>
      <c r="M126" s="44" t="str">
        <f t="shared" si="2"/>
        <v xml:space="preserve"> </v>
      </c>
      <c r="N126" s="44" t="str">
        <f t="shared" si="2"/>
        <v xml:space="preserve"> </v>
      </c>
      <c r="O126" s="44" t="str">
        <f t="shared" si="2"/>
        <v xml:space="preserve"> </v>
      </c>
      <c r="P126" s="44" t="str">
        <f t="shared" si="2"/>
        <v xml:space="preserve"> </v>
      </c>
      <c r="Q126" s="44" t="str">
        <f t="shared" si="2"/>
        <v xml:space="preserve"> </v>
      </c>
      <c r="R126" s="44" t="str">
        <f t="shared" si="2"/>
        <v xml:space="preserve"> </v>
      </c>
      <c r="S126" s="44" t="str">
        <f t="shared" si="2"/>
        <v xml:space="preserve"> </v>
      </c>
      <c r="T126" s="44" t="str">
        <f t="shared" si="2"/>
        <v xml:space="preserve"> </v>
      </c>
      <c r="U126" s="44" t="str">
        <f t="shared" si="2"/>
        <v xml:space="preserve"> </v>
      </c>
      <c r="V126" s="44" t="str">
        <f t="shared" si="2"/>
        <v xml:space="preserve"> </v>
      </c>
      <c r="W126" s="15"/>
      <c r="X126" s="14"/>
    </row>
    <row r="127" spans="1:24" ht="30" customHeight="1" thickBot="1">
      <c r="A127" s="280"/>
      <c r="B127" s="127" t="s">
        <v>61</v>
      </c>
      <c r="C127" s="127" t="s">
        <v>87</v>
      </c>
      <c r="D127" s="271" t="s">
        <v>368</v>
      </c>
      <c r="E127" s="272"/>
      <c r="F127" s="35" t="str">
        <f t="shared" si="1"/>
        <v xml:space="preserve"> </v>
      </c>
      <c r="G127" s="35" t="str">
        <f t="shared" si="2"/>
        <v xml:space="preserve"> </v>
      </c>
      <c r="H127" s="35" t="str">
        <f t="shared" si="2"/>
        <v xml:space="preserve"> </v>
      </c>
      <c r="I127" s="35" t="str">
        <f t="shared" si="2"/>
        <v xml:space="preserve"> </v>
      </c>
      <c r="J127" s="35" t="str">
        <f t="shared" si="2"/>
        <v xml:space="preserve"> </v>
      </c>
      <c r="K127" s="35" t="str">
        <f t="shared" si="2"/>
        <v xml:space="preserve"> </v>
      </c>
      <c r="L127" s="35" t="str">
        <f t="shared" si="2"/>
        <v xml:space="preserve"> </v>
      </c>
      <c r="M127" s="35" t="str">
        <f t="shared" si="2"/>
        <v xml:space="preserve"> </v>
      </c>
      <c r="N127" s="35" t="str">
        <f t="shared" si="2"/>
        <v xml:space="preserve"> </v>
      </c>
      <c r="O127" s="35" t="str">
        <f t="shared" si="2"/>
        <v xml:space="preserve"> </v>
      </c>
      <c r="P127" s="35" t="str">
        <f t="shared" si="2"/>
        <v xml:space="preserve"> </v>
      </c>
      <c r="Q127" s="35" t="str">
        <f t="shared" si="2"/>
        <v xml:space="preserve"> </v>
      </c>
      <c r="R127" s="35" t="str">
        <f t="shared" si="2"/>
        <v xml:space="preserve"> </v>
      </c>
      <c r="S127" s="35" t="str">
        <f t="shared" si="2"/>
        <v xml:space="preserve"> </v>
      </c>
      <c r="T127" s="35" t="str">
        <f t="shared" si="2"/>
        <v xml:space="preserve"> </v>
      </c>
      <c r="U127" s="35" t="str">
        <f t="shared" si="2"/>
        <v xml:space="preserve"> </v>
      </c>
      <c r="V127" s="35" t="str">
        <f t="shared" si="2"/>
        <v xml:space="preserve"> </v>
      </c>
      <c r="W127" s="15"/>
      <c r="X127" s="14"/>
    </row>
    <row r="128" spans="1:24" ht="30" customHeight="1">
      <c r="A128" s="275" t="s">
        <v>380</v>
      </c>
      <c r="B128" s="267" t="s">
        <v>295</v>
      </c>
      <c r="C128" s="268"/>
      <c r="D128" s="268"/>
      <c r="E128" s="268"/>
      <c r="F128" s="32" t="str">
        <f t="shared" si="1"/>
        <v xml:space="preserve"> </v>
      </c>
      <c r="G128" s="32" t="str">
        <f t="shared" si="2"/>
        <v xml:space="preserve"> </v>
      </c>
      <c r="H128" s="32" t="str">
        <f t="shared" si="2"/>
        <v xml:space="preserve"> </v>
      </c>
      <c r="I128" s="32" t="str">
        <f t="shared" si="2"/>
        <v xml:space="preserve"> </v>
      </c>
      <c r="J128" s="32" t="str">
        <f t="shared" si="2"/>
        <v xml:space="preserve"> </v>
      </c>
      <c r="K128" s="32" t="str">
        <f t="shared" si="2"/>
        <v xml:space="preserve"> </v>
      </c>
      <c r="L128" s="32" t="str">
        <f t="shared" si="2"/>
        <v xml:space="preserve"> </v>
      </c>
      <c r="M128" s="32" t="str">
        <f t="shared" si="2"/>
        <v xml:space="preserve"> </v>
      </c>
      <c r="N128" s="32" t="str">
        <f t="shared" si="2"/>
        <v xml:space="preserve"> </v>
      </c>
      <c r="O128" s="32" t="str">
        <f t="shared" si="2"/>
        <v xml:space="preserve"> </v>
      </c>
      <c r="P128" s="32" t="str">
        <f t="shared" si="2"/>
        <v xml:space="preserve"> </v>
      </c>
      <c r="Q128" s="32" t="str">
        <f t="shared" si="2"/>
        <v xml:space="preserve"> </v>
      </c>
      <c r="R128" s="32" t="str">
        <f t="shared" si="2"/>
        <v xml:space="preserve"> </v>
      </c>
      <c r="S128" s="32" t="str">
        <f t="shared" si="2"/>
        <v xml:space="preserve"> </v>
      </c>
      <c r="T128" s="32" t="str">
        <f t="shared" si="2"/>
        <v xml:space="preserve"> </v>
      </c>
      <c r="U128" s="32" t="str">
        <f t="shared" si="2"/>
        <v xml:space="preserve"> </v>
      </c>
      <c r="V128" s="32" t="str">
        <f t="shared" si="2"/>
        <v xml:space="preserve"> </v>
      </c>
      <c r="W128" s="15"/>
      <c r="X128" s="14"/>
    </row>
    <row r="129" spans="1:24" ht="30" customHeight="1">
      <c r="A129" s="276"/>
      <c r="B129" s="116" t="s">
        <v>62</v>
      </c>
      <c r="C129" s="116" t="s">
        <v>218</v>
      </c>
      <c r="D129" s="269" t="s">
        <v>63</v>
      </c>
      <c r="E129" s="270"/>
      <c r="F129" s="44" t="str">
        <f t="shared" si="1"/>
        <v xml:space="preserve"> </v>
      </c>
      <c r="G129" s="44" t="str">
        <f t="shared" si="2"/>
        <v xml:space="preserve"> </v>
      </c>
      <c r="H129" s="44" t="str">
        <f t="shared" si="2"/>
        <v xml:space="preserve"> </v>
      </c>
      <c r="I129" s="44" t="str">
        <f t="shared" si="2"/>
        <v xml:space="preserve"> </v>
      </c>
      <c r="J129" s="44" t="str">
        <f t="shared" si="2"/>
        <v xml:space="preserve"> </v>
      </c>
      <c r="K129" s="44" t="str">
        <f t="shared" si="2"/>
        <v xml:space="preserve"> </v>
      </c>
      <c r="L129" s="44" t="str">
        <f t="shared" si="2"/>
        <v xml:space="preserve"> </v>
      </c>
      <c r="M129" s="44" t="str">
        <f t="shared" si="2"/>
        <v xml:space="preserve"> </v>
      </c>
      <c r="N129" s="44" t="str">
        <f t="shared" si="2"/>
        <v xml:space="preserve"> </v>
      </c>
      <c r="O129" s="44" t="str">
        <f t="shared" si="2"/>
        <v xml:space="preserve"> </v>
      </c>
      <c r="P129" s="44" t="str">
        <f t="shared" si="2"/>
        <v xml:space="preserve"> </v>
      </c>
      <c r="Q129" s="44" t="str">
        <f t="shared" si="2"/>
        <v xml:space="preserve"> </v>
      </c>
      <c r="R129" s="44" t="str">
        <f t="shared" si="2"/>
        <v xml:space="preserve"> </v>
      </c>
      <c r="S129" s="44" t="str">
        <f t="shared" si="2"/>
        <v xml:space="preserve"> </v>
      </c>
      <c r="T129" s="44" t="str">
        <f t="shared" si="2"/>
        <v xml:space="preserve"> </v>
      </c>
      <c r="U129" s="44" t="str">
        <f t="shared" si="2"/>
        <v xml:space="preserve"> </v>
      </c>
      <c r="V129" s="44" t="str">
        <f t="shared" si="2"/>
        <v xml:space="preserve"> </v>
      </c>
      <c r="W129" s="15"/>
      <c r="X129" s="14"/>
    </row>
    <row r="130" spans="1:24" ht="30" customHeight="1">
      <c r="A130" s="276"/>
      <c r="B130" s="116" t="s">
        <v>64</v>
      </c>
      <c r="C130" s="116" t="s">
        <v>218</v>
      </c>
      <c r="D130" s="269" t="s">
        <v>65</v>
      </c>
      <c r="E130" s="270"/>
      <c r="F130" s="44" t="str">
        <f t="shared" si="1"/>
        <v xml:space="preserve"> </v>
      </c>
      <c r="G130" s="44" t="str">
        <f t="shared" si="2"/>
        <v xml:space="preserve"> </v>
      </c>
      <c r="H130" s="44" t="str">
        <f t="shared" si="2"/>
        <v xml:space="preserve"> </v>
      </c>
      <c r="I130" s="44" t="str">
        <f t="shared" si="2"/>
        <v xml:space="preserve"> </v>
      </c>
      <c r="J130" s="44" t="str">
        <f t="shared" si="2"/>
        <v xml:space="preserve"> </v>
      </c>
      <c r="K130" s="44" t="str">
        <f t="shared" si="2"/>
        <v xml:space="preserve"> </v>
      </c>
      <c r="L130" s="44" t="str">
        <f t="shared" si="2"/>
        <v xml:space="preserve"> </v>
      </c>
      <c r="M130" s="44" t="str">
        <f t="shared" si="2"/>
        <v xml:space="preserve"> </v>
      </c>
      <c r="N130" s="44" t="str">
        <f t="shared" si="2"/>
        <v xml:space="preserve"> </v>
      </c>
      <c r="O130" s="44" t="str">
        <f t="shared" si="2"/>
        <v xml:space="preserve"> </v>
      </c>
      <c r="P130" s="44" t="str">
        <f t="shared" si="2"/>
        <v xml:space="preserve"> </v>
      </c>
      <c r="Q130" s="44" t="str">
        <f t="shared" si="2"/>
        <v xml:space="preserve"> </v>
      </c>
      <c r="R130" s="44" t="str">
        <f t="shared" si="2"/>
        <v xml:space="preserve"> </v>
      </c>
      <c r="S130" s="44" t="str">
        <f t="shared" si="2"/>
        <v xml:space="preserve"> </v>
      </c>
      <c r="T130" s="44" t="str">
        <f t="shared" si="2"/>
        <v xml:space="preserve"> </v>
      </c>
      <c r="U130" s="44" t="str">
        <f t="shared" si="2"/>
        <v xml:space="preserve"> </v>
      </c>
      <c r="V130" s="44" t="str">
        <f t="shared" si="2"/>
        <v xml:space="preserve"> </v>
      </c>
      <c r="W130" s="15"/>
      <c r="X130" s="14"/>
    </row>
    <row r="131" spans="1:24" ht="30" customHeight="1">
      <c r="A131" s="276"/>
      <c r="B131" s="116" t="s">
        <v>66</v>
      </c>
      <c r="C131" s="116" t="s">
        <v>218</v>
      </c>
      <c r="D131" s="269" t="s">
        <v>67</v>
      </c>
      <c r="E131" s="270"/>
      <c r="F131" s="44" t="str">
        <f t="shared" si="1"/>
        <v xml:space="preserve"> </v>
      </c>
      <c r="G131" s="44" t="str">
        <f t="shared" si="2"/>
        <v xml:space="preserve"> </v>
      </c>
      <c r="H131" s="44" t="str">
        <f t="shared" si="2"/>
        <v xml:space="preserve"> </v>
      </c>
      <c r="I131" s="44" t="str">
        <f t="shared" si="2"/>
        <v xml:space="preserve"> </v>
      </c>
      <c r="J131" s="44" t="str">
        <f t="shared" si="2"/>
        <v xml:space="preserve"> </v>
      </c>
      <c r="K131" s="44" t="str">
        <f t="shared" si="2"/>
        <v xml:space="preserve"> </v>
      </c>
      <c r="L131" s="44" t="str">
        <f t="shared" si="2"/>
        <v xml:space="preserve"> </v>
      </c>
      <c r="M131" s="44" t="str">
        <f t="shared" si="2"/>
        <v xml:space="preserve"> </v>
      </c>
      <c r="N131" s="44" t="str">
        <f t="shared" si="2"/>
        <v xml:space="preserve"> </v>
      </c>
      <c r="O131" s="44" t="str">
        <f t="shared" si="2"/>
        <v xml:space="preserve"> </v>
      </c>
      <c r="P131" s="44" t="str">
        <f t="shared" si="2"/>
        <v xml:space="preserve"> </v>
      </c>
      <c r="Q131" s="44" t="str">
        <f t="shared" si="2"/>
        <v xml:space="preserve"> </v>
      </c>
      <c r="R131" s="44" t="str">
        <f t="shared" si="2"/>
        <v xml:space="preserve"> </v>
      </c>
      <c r="S131" s="44" t="str">
        <f t="shared" si="2"/>
        <v xml:space="preserve"> </v>
      </c>
      <c r="T131" s="44" t="str">
        <f t="shared" si="2"/>
        <v xml:space="preserve"> </v>
      </c>
      <c r="U131" s="44" t="str">
        <f t="shared" si="2"/>
        <v xml:space="preserve"> </v>
      </c>
      <c r="V131" s="44" t="str">
        <f t="shared" si="2"/>
        <v xml:space="preserve"> </v>
      </c>
      <c r="W131" s="15"/>
      <c r="X131" s="14"/>
    </row>
    <row r="132" spans="1:24" ht="30" customHeight="1">
      <c r="A132" s="276"/>
      <c r="B132" s="116" t="s">
        <v>68</v>
      </c>
      <c r="C132" s="116" t="s">
        <v>186</v>
      </c>
      <c r="D132" s="269" t="s">
        <v>69</v>
      </c>
      <c r="E132" s="270"/>
      <c r="F132" s="44" t="str">
        <f t="shared" si="1"/>
        <v xml:space="preserve"> </v>
      </c>
      <c r="G132" s="44" t="str">
        <f t="shared" si="2"/>
        <v xml:space="preserve"> </v>
      </c>
      <c r="H132" s="44" t="str">
        <f t="shared" si="2"/>
        <v xml:space="preserve"> </v>
      </c>
      <c r="I132" s="44" t="str">
        <f t="shared" si="2"/>
        <v xml:space="preserve"> </v>
      </c>
      <c r="J132" s="44" t="str">
        <f t="shared" si="2"/>
        <v xml:space="preserve"> </v>
      </c>
      <c r="K132" s="44" t="str">
        <f t="shared" si="2"/>
        <v xml:space="preserve"> </v>
      </c>
      <c r="L132" s="44" t="str">
        <f t="shared" si="2"/>
        <v xml:space="preserve"> </v>
      </c>
      <c r="M132" s="44" t="str">
        <f t="shared" si="2"/>
        <v xml:space="preserve"> </v>
      </c>
      <c r="N132" s="44" t="str">
        <f t="shared" si="2"/>
        <v xml:space="preserve"> </v>
      </c>
      <c r="O132" s="44" t="str">
        <f t="shared" si="2"/>
        <v xml:space="preserve"> </v>
      </c>
      <c r="P132" s="44" t="str">
        <f t="shared" si="2"/>
        <v xml:space="preserve"> </v>
      </c>
      <c r="Q132" s="44" t="str">
        <f t="shared" si="2"/>
        <v xml:space="preserve"> </v>
      </c>
      <c r="R132" s="44" t="str">
        <f t="shared" si="2"/>
        <v xml:space="preserve"> </v>
      </c>
      <c r="S132" s="44" t="str">
        <f t="shared" si="2"/>
        <v xml:space="preserve"> </v>
      </c>
      <c r="T132" s="44" t="str">
        <f t="shared" si="2"/>
        <v xml:space="preserve"> </v>
      </c>
      <c r="U132" s="44" t="str">
        <f t="shared" si="2"/>
        <v xml:space="preserve"> </v>
      </c>
      <c r="V132" s="44" t="str">
        <f t="shared" si="2"/>
        <v xml:space="preserve"> </v>
      </c>
      <c r="W132" s="15"/>
      <c r="X132" s="14"/>
    </row>
    <row r="133" spans="1:24" ht="30" customHeight="1">
      <c r="A133" s="276"/>
      <c r="B133" s="116" t="s">
        <v>70</v>
      </c>
      <c r="C133" s="116" t="s">
        <v>218</v>
      </c>
      <c r="D133" s="269" t="s">
        <v>368</v>
      </c>
      <c r="E133" s="270"/>
      <c r="F133" s="44" t="str">
        <f t="shared" si="1"/>
        <v xml:space="preserve"> </v>
      </c>
      <c r="G133" s="44" t="str">
        <f t="shared" si="2"/>
        <v xml:space="preserve"> </v>
      </c>
      <c r="H133" s="44" t="str">
        <f t="shared" si="2"/>
        <v xml:space="preserve"> </v>
      </c>
      <c r="I133" s="44" t="str">
        <f t="shared" si="2"/>
        <v xml:space="preserve"> </v>
      </c>
      <c r="J133" s="44" t="str">
        <f t="shared" si="2"/>
        <v xml:space="preserve"> </v>
      </c>
      <c r="K133" s="44" t="str">
        <f t="shared" si="2"/>
        <v xml:space="preserve"> </v>
      </c>
      <c r="L133" s="44" t="str">
        <f t="shared" si="2"/>
        <v xml:space="preserve"> </v>
      </c>
      <c r="M133" s="44" t="str">
        <f t="shared" si="2"/>
        <v xml:space="preserve"> </v>
      </c>
      <c r="N133" s="44" t="str">
        <f t="shared" si="2"/>
        <v xml:space="preserve"> </v>
      </c>
      <c r="O133" s="44" t="str">
        <f t="shared" si="2"/>
        <v xml:space="preserve"> </v>
      </c>
      <c r="P133" s="44" t="str">
        <f t="shared" si="2"/>
        <v xml:space="preserve"> </v>
      </c>
      <c r="Q133" s="44" t="str">
        <f t="shared" si="2"/>
        <v xml:space="preserve"> </v>
      </c>
      <c r="R133" s="44" t="str">
        <f t="shared" si="2"/>
        <v xml:space="preserve"> </v>
      </c>
      <c r="S133" s="44" t="str">
        <f t="shared" si="2"/>
        <v xml:space="preserve"> </v>
      </c>
      <c r="T133" s="44" t="str">
        <f t="shared" si="2"/>
        <v xml:space="preserve"> </v>
      </c>
      <c r="U133" s="44" t="str">
        <f t="shared" si="2"/>
        <v xml:space="preserve"> </v>
      </c>
      <c r="V133" s="44" t="str">
        <f t="shared" si="2"/>
        <v xml:space="preserve"> </v>
      </c>
      <c r="W133" s="15"/>
      <c r="X133" s="14"/>
    </row>
    <row r="134" spans="1:24" ht="30" customHeight="1">
      <c r="A134" s="276"/>
      <c r="B134" s="116" t="s">
        <v>71</v>
      </c>
      <c r="C134" s="116" t="s">
        <v>218</v>
      </c>
      <c r="D134" s="269" t="s">
        <v>368</v>
      </c>
      <c r="E134" s="270"/>
      <c r="F134" s="44" t="str">
        <f t="shared" si="1"/>
        <v xml:space="preserve"> </v>
      </c>
      <c r="G134" s="44" t="str">
        <f t="shared" si="2"/>
        <v xml:space="preserve"> </v>
      </c>
      <c r="H134" s="44" t="str">
        <f t="shared" si="2"/>
        <v xml:space="preserve"> </v>
      </c>
      <c r="I134" s="44" t="str">
        <f t="shared" si="2"/>
        <v xml:space="preserve"> </v>
      </c>
      <c r="J134" s="44" t="str">
        <f t="shared" si="2"/>
        <v xml:space="preserve"> </v>
      </c>
      <c r="K134" s="44" t="str">
        <f t="shared" si="2"/>
        <v xml:space="preserve"> </v>
      </c>
      <c r="L134" s="44" t="str">
        <f t="shared" si="2"/>
        <v xml:space="preserve"> </v>
      </c>
      <c r="M134" s="44" t="str">
        <f t="shared" si="2"/>
        <v xml:space="preserve"> </v>
      </c>
      <c r="N134" s="44" t="str">
        <f t="shared" si="2"/>
        <v xml:space="preserve"> </v>
      </c>
      <c r="O134" s="44" t="str">
        <f t="shared" si="2"/>
        <v xml:space="preserve"> </v>
      </c>
      <c r="P134" s="44" t="str">
        <f t="shared" si="2"/>
        <v xml:space="preserve"> </v>
      </c>
      <c r="Q134" s="44" t="str">
        <f t="shared" si="2"/>
        <v xml:space="preserve"> </v>
      </c>
      <c r="R134" s="44" t="str">
        <f t="shared" si="2"/>
        <v xml:space="preserve"> </v>
      </c>
      <c r="S134" s="44" t="str">
        <f t="shared" si="2"/>
        <v xml:space="preserve"> </v>
      </c>
      <c r="T134" s="44" t="str">
        <f t="shared" si="2"/>
        <v xml:space="preserve"> </v>
      </c>
      <c r="U134" s="44" t="str">
        <f t="shared" si="2"/>
        <v xml:space="preserve"> </v>
      </c>
      <c r="V134" s="44" t="str">
        <f t="shared" si="2"/>
        <v xml:space="preserve"> </v>
      </c>
      <c r="W134" s="15"/>
      <c r="X134" s="14"/>
    </row>
    <row r="135" spans="1:24" ht="30" customHeight="1">
      <c r="A135" s="276"/>
      <c r="B135" s="116" t="s">
        <v>72</v>
      </c>
      <c r="C135" s="116" t="s">
        <v>200</v>
      </c>
      <c r="D135" s="269" t="s">
        <v>368</v>
      </c>
      <c r="E135" s="270"/>
      <c r="F135" s="44" t="str">
        <f t="shared" si="1"/>
        <v xml:space="preserve"> </v>
      </c>
      <c r="G135" s="44" t="str">
        <f t="shared" si="2"/>
        <v xml:space="preserve"> </v>
      </c>
      <c r="H135" s="44" t="str">
        <f t="shared" si="2"/>
        <v xml:space="preserve"> </v>
      </c>
      <c r="I135" s="44" t="str">
        <f t="shared" si="2"/>
        <v xml:space="preserve"> </v>
      </c>
      <c r="J135" s="44" t="str">
        <f t="shared" si="2"/>
        <v xml:space="preserve"> </v>
      </c>
      <c r="K135" s="44" t="str">
        <f t="shared" si="2"/>
        <v xml:space="preserve"> </v>
      </c>
      <c r="L135" s="44" t="str">
        <f t="shared" si="2"/>
        <v xml:space="preserve"> </v>
      </c>
      <c r="M135" s="44" t="str">
        <f t="shared" si="2"/>
        <v xml:space="preserve"> </v>
      </c>
      <c r="N135" s="44" t="str">
        <f t="shared" si="2"/>
        <v xml:space="preserve"> </v>
      </c>
      <c r="O135" s="44" t="str">
        <f t="shared" si="2"/>
        <v xml:space="preserve"> </v>
      </c>
      <c r="P135" s="44" t="str">
        <f t="shared" si="2"/>
        <v xml:space="preserve"> </v>
      </c>
      <c r="Q135" s="44" t="str">
        <f t="shared" si="2"/>
        <v xml:space="preserve"> </v>
      </c>
      <c r="R135" s="44" t="str">
        <f t="shared" si="2"/>
        <v xml:space="preserve"> </v>
      </c>
      <c r="S135" s="44" t="str">
        <f t="shared" si="2"/>
        <v xml:space="preserve"> </v>
      </c>
      <c r="T135" s="44" t="str">
        <f t="shared" si="2"/>
        <v xml:space="preserve"> </v>
      </c>
      <c r="U135" s="44" t="str">
        <f t="shared" si="2"/>
        <v xml:space="preserve"> </v>
      </c>
      <c r="V135" s="44" t="str">
        <f t="shared" si="2"/>
        <v xml:space="preserve"> </v>
      </c>
      <c r="W135" s="15"/>
      <c r="X135" s="14"/>
    </row>
    <row r="136" spans="1:24" ht="30" customHeight="1">
      <c r="A136" s="276"/>
      <c r="B136" s="116" t="s">
        <v>73</v>
      </c>
      <c r="C136" s="116" t="s">
        <v>200</v>
      </c>
      <c r="D136" s="269" t="s">
        <v>368</v>
      </c>
      <c r="E136" s="270"/>
      <c r="F136" s="44" t="str">
        <f t="shared" si="1"/>
        <v xml:space="preserve"> </v>
      </c>
      <c r="G136" s="44" t="str">
        <f t="shared" si="2"/>
        <v xml:space="preserve"> </v>
      </c>
      <c r="H136" s="44" t="str">
        <f t="shared" si="2"/>
        <v xml:space="preserve"> </v>
      </c>
      <c r="I136" s="44" t="str">
        <f t="shared" si="2"/>
        <v xml:space="preserve"> </v>
      </c>
      <c r="J136" s="44" t="str">
        <f t="shared" si="2"/>
        <v xml:space="preserve"> </v>
      </c>
      <c r="K136" s="44" t="str">
        <f t="shared" si="2"/>
        <v xml:space="preserve"> </v>
      </c>
      <c r="L136" s="44" t="str">
        <f t="shared" si="2"/>
        <v xml:space="preserve"> </v>
      </c>
      <c r="M136" s="44" t="str">
        <f t="shared" si="2"/>
        <v xml:space="preserve"> </v>
      </c>
      <c r="N136" s="44" t="str">
        <f t="shared" si="2"/>
        <v xml:space="preserve"> </v>
      </c>
      <c r="O136" s="44" t="str">
        <f t="shared" si="2"/>
        <v xml:space="preserve"> </v>
      </c>
      <c r="P136" s="44" t="str">
        <f t="shared" si="2"/>
        <v xml:space="preserve"> </v>
      </c>
      <c r="Q136" s="44" t="str">
        <f t="shared" si="2"/>
        <v xml:space="preserve"> </v>
      </c>
      <c r="R136" s="44" t="str">
        <f t="shared" si="2"/>
        <v xml:space="preserve"> </v>
      </c>
      <c r="S136" s="44" t="str">
        <f t="shared" si="2"/>
        <v xml:space="preserve"> </v>
      </c>
      <c r="T136" s="44" t="str">
        <f t="shared" si="2"/>
        <v xml:space="preserve"> </v>
      </c>
      <c r="U136" s="44" t="str">
        <f t="shared" si="2"/>
        <v xml:space="preserve"> </v>
      </c>
      <c r="V136" s="44" t="str">
        <f t="shared" si="2"/>
        <v xml:space="preserve"> </v>
      </c>
      <c r="W136" s="15"/>
      <c r="X136" s="14"/>
    </row>
    <row r="137" spans="1:24" ht="30" customHeight="1" thickBot="1">
      <c r="A137" s="280"/>
      <c r="B137" s="127" t="s">
        <v>208</v>
      </c>
      <c r="C137" s="127" t="s">
        <v>209</v>
      </c>
      <c r="D137" s="271" t="s">
        <v>368</v>
      </c>
      <c r="E137" s="272"/>
      <c r="F137" s="35" t="str">
        <f t="shared" si="1"/>
        <v xml:space="preserve"> </v>
      </c>
      <c r="G137" s="35" t="str">
        <f t="shared" si="2"/>
        <v xml:space="preserve"> </v>
      </c>
      <c r="H137" s="35" t="str">
        <f t="shared" si="2"/>
        <v xml:space="preserve"> </v>
      </c>
      <c r="I137" s="35" t="str">
        <f t="shared" si="2"/>
        <v xml:space="preserve"> </v>
      </c>
      <c r="J137" s="35" t="str">
        <f t="shared" si="2"/>
        <v xml:space="preserve"> </v>
      </c>
      <c r="K137" s="35" t="str">
        <f t="shared" si="2"/>
        <v xml:space="preserve"> </v>
      </c>
      <c r="L137" s="35" t="str">
        <f t="shared" si="2"/>
        <v xml:space="preserve"> </v>
      </c>
      <c r="M137" s="35" t="str">
        <f t="shared" si="2"/>
        <v xml:space="preserve"> </v>
      </c>
      <c r="N137" s="35" t="str">
        <f t="shared" si="2"/>
        <v xml:space="preserve"> </v>
      </c>
      <c r="O137" s="35" t="str">
        <f t="shared" si="2"/>
        <v xml:space="preserve"> </v>
      </c>
      <c r="P137" s="35" t="str">
        <f t="shared" si="2"/>
        <v xml:space="preserve"> </v>
      </c>
      <c r="Q137" s="35" t="str">
        <f t="shared" si="2"/>
        <v xml:space="preserve"> </v>
      </c>
      <c r="R137" s="35" t="str">
        <f t="shared" si="2"/>
        <v xml:space="preserve"> </v>
      </c>
      <c r="S137" s="35" t="str">
        <f t="shared" si="2"/>
        <v xml:space="preserve"> </v>
      </c>
      <c r="T137" s="35" t="str">
        <f t="shared" si="2"/>
        <v xml:space="preserve"> </v>
      </c>
      <c r="U137" s="35" t="str">
        <f t="shared" si="2"/>
        <v xml:space="preserve"> </v>
      </c>
      <c r="V137" s="35" t="str">
        <f t="shared" si="2"/>
        <v xml:space="preserve"> </v>
      </c>
      <c r="W137" s="15"/>
      <c r="X137" s="14"/>
    </row>
    <row r="138" spans="1:24" ht="30" customHeight="1">
      <c r="A138" s="275" t="s">
        <v>341</v>
      </c>
      <c r="B138" s="267" t="s">
        <v>295</v>
      </c>
      <c r="C138" s="268"/>
      <c r="D138" s="268"/>
      <c r="E138" s="268"/>
      <c r="F138" s="32" t="str">
        <f t="shared" si="1"/>
        <v xml:space="preserve"> </v>
      </c>
      <c r="G138" s="32" t="str">
        <f t="shared" si="2"/>
        <v xml:space="preserve"> </v>
      </c>
      <c r="H138" s="32" t="str">
        <f t="shared" si="2"/>
        <v xml:space="preserve"> </v>
      </c>
      <c r="I138" s="32" t="str">
        <f t="shared" si="2"/>
        <v xml:space="preserve"> </v>
      </c>
      <c r="J138" s="32" t="str">
        <f t="shared" si="2"/>
        <v xml:space="preserve"> </v>
      </c>
      <c r="K138" s="32" t="str">
        <f t="shared" si="2"/>
        <v xml:space="preserve"> </v>
      </c>
      <c r="L138" s="32" t="str">
        <f t="shared" si="2"/>
        <v xml:space="preserve"> </v>
      </c>
      <c r="M138" s="32" t="str">
        <f t="shared" si="2"/>
        <v xml:space="preserve"> </v>
      </c>
      <c r="N138" s="32" t="str">
        <f t="shared" si="2"/>
        <v xml:space="preserve"> </v>
      </c>
      <c r="O138" s="32" t="str">
        <f t="shared" si="2"/>
        <v xml:space="preserve"> </v>
      </c>
      <c r="P138" s="32" t="str">
        <f t="shared" si="2"/>
        <v xml:space="preserve"> </v>
      </c>
      <c r="Q138" s="32" t="str">
        <f t="shared" si="2"/>
        <v xml:space="preserve"> </v>
      </c>
      <c r="R138" s="32" t="str">
        <f t="shared" si="2"/>
        <v xml:space="preserve"> </v>
      </c>
      <c r="S138" s="32" t="str">
        <f t="shared" si="2"/>
        <v xml:space="preserve"> </v>
      </c>
      <c r="T138" s="32" t="str">
        <f t="shared" si="2"/>
        <v xml:space="preserve"> </v>
      </c>
      <c r="U138" s="32" t="str">
        <f t="shared" si="2"/>
        <v xml:space="preserve"> </v>
      </c>
      <c r="V138" s="32" t="str">
        <f t="shared" si="2"/>
        <v xml:space="preserve"> </v>
      </c>
      <c r="W138" s="15"/>
      <c r="X138" s="14"/>
    </row>
    <row r="139" spans="1:24" ht="30" customHeight="1">
      <c r="A139" s="276"/>
      <c r="B139" s="116" t="s">
        <v>72</v>
      </c>
      <c r="C139" s="116" t="s">
        <v>200</v>
      </c>
      <c r="D139" s="269" t="s">
        <v>74</v>
      </c>
      <c r="E139" s="270"/>
      <c r="F139" s="44" t="str">
        <f t="shared" si="1"/>
        <v xml:space="preserve"> </v>
      </c>
      <c r="G139" s="44" t="str">
        <f t="shared" si="2"/>
        <v xml:space="preserve"> </v>
      </c>
      <c r="H139" s="44" t="str">
        <f t="shared" si="2"/>
        <v xml:space="preserve"> </v>
      </c>
      <c r="I139" s="44" t="str">
        <f t="shared" si="2"/>
        <v xml:space="preserve"> </v>
      </c>
      <c r="J139" s="44" t="str">
        <f t="shared" si="2"/>
        <v xml:space="preserve"> </v>
      </c>
      <c r="K139" s="44" t="str">
        <f t="shared" si="2"/>
        <v xml:space="preserve"> </v>
      </c>
      <c r="L139" s="44" t="str">
        <f t="shared" si="2"/>
        <v xml:space="preserve"> </v>
      </c>
      <c r="M139" s="44" t="str">
        <f t="shared" si="2"/>
        <v xml:space="preserve"> </v>
      </c>
      <c r="N139" s="44" t="str">
        <f t="shared" si="2"/>
        <v xml:space="preserve"> </v>
      </c>
      <c r="O139" s="44" t="str">
        <f t="shared" si="2"/>
        <v xml:space="preserve"> </v>
      </c>
      <c r="P139" s="44" t="str">
        <f t="shared" si="2"/>
        <v xml:space="preserve"> </v>
      </c>
      <c r="Q139" s="44" t="str">
        <f t="shared" si="2"/>
        <v xml:space="preserve"> </v>
      </c>
      <c r="R139" s="44" t="str">
        <f t="shared" si="2"/>
        <v xml:space="preserve"> </v>
      </c>
      <c r="S139" s="44" t="str">
        <f t="shared" si="2"/>
        <v xml:space="preserve"> </v>
      </c>
      <c r="T139" s="44" t="str">
        <f t="shared" si="2"/>
        <v xml:space="preserve"> </v>
      </c>
      <c r="U139" s="44" t="str">
        <f t="shared" si="2"/>
        <v xml:space="preserve"> </v>
      </c>
      <c r="V139" s="44" t="str">
        <f t="shared" si="2"/>
        <v xml:space="preserve"> </v>
      </c>
      <c r="W139" s="15"/>
      <c r="X139" s="14"/>
    </row>
    <row r="140" spans="1:24" ht="30" customHeight="1">
      <c r="A140" s="276"/>
      <c r="B140" s="116" t="s">
        <v>75</v>
      </c>
      <c r="C140" s="116" t="s">
        <v>200</v>
      </c>
      <c r="D140" s="269" t="s">
        <v>368</v>
      </c>
      <c r="E140" s="270"/>
      <c r="F140" s="44" t="str">
        <f t="shared" si="1"/>
        <v xml:space="preserve"> </v>
      </c>
      <c r="G140" s="44" t="str">
        <f t="shared" si="2"/>
        <v xml:space="preserve"> </v>
      </c>
      <c r="H140" s="44" t="str">
        <f t="shared" si="2"/>
        <v xml:space="preserve"> </v>
      </c>
      <c r="I140" s="44" t="str">
        <f t="shared" si="2"/>
        <v xml:space="preserve"> </v>
      </c>
      <c r="J140" s="44" t="str">
        <f t="shared" si="2"/>
        <v xml:space="preserve"> </v>
      </c>
      <c r="K140" s="44" t="str">
        <f t="shared" si="2"/>
        <v xml:space="preserve"> </v>
      </c>
      <c r="L140" s="44" t="str">
        <f t="shared" si="2"/>
        <v xml:space="preserve"> </v>
      </c>
      <c r="M140" s="44" t="str">
        <f t="shared" si="2"/>
        <v xml:space="preserve"> </v>
      </c>
      <c r="N140" s="44" t="str">
        <f t="shared" si="2"/>
        <v xml:space="preserve"> </v>
      </c>
      <c r="O140" s="44" t="str">
        <f t="shared" si="2"/>
        <v xml:space="preserve"> </v>
      </c>
      <c r="P140" s="44" t="str">
        <f t="shared" si="2"/>
        <v xml:space="preserve"> </v>
      </c>
      <c r="Q140" s="44" t="str">
        <f t="shared" si="2"/>
        <v xml:space="preserve"> </v>
      </c>
      <c r="R140" s="44" t="str">
        <f t="shared" si="2"/>
        <v xml:space="preserve"> </v>
      </c>
      <c r="S140" s="44" t="str">
        <f t="shared" si="2"/>
        <v xml:space="preserve"> </v>
      </c>
      <c r="T140" s="44" t="str">
        <f t="shared" si="2"/>
        <v xml:space="preserve"> </v>
      </c>
      <c r="U140" s="44" t="str">
        <f t="shared" si="2"/>
        <v xml:space="preserve"> </v>
      </c>
      <c r="V140" s="44" t="str">
        <f t="shared" si="2"/>
        <v xml:space="preserve"> </v>
      </c>
      <c r="W140" s="15"/>
      <c r="X140" s="14"/>
    </row>
    <row r="141" spans="1:24" ht="30" customHeight="1">
      <c r="A141" s="276"/>
      <c r="B141" s="304" t="s">
        <v>76</v>
      </c>
      <c r="C141" s="305"/>
      <c r="D141" s="305"/>
      <c r="E141" s="305"/>
      <c r="F141" s="44" t="str">
        <f t="shared" si="1"/>
        <v xml:space="preserve"> </v>
      </c>
      <c r="G141" s="44" t="str">
        <f t="shared" ref="G141:V159" si="3">IF(G$21="dexos1","NA for dexos1", " ")</f>
        <v xml:space="preserve"> </v>
      </c>
      <c r="H141" s="44" t="str">
        <f t="shared" si="3"/>
        <v xml:space="preserve"> </v>
      </c>
      <c r="I141" s="44" t="str">
        <f t="shared" si="3"/>
        <v xml:space="preserve"> </v>
      </c>
      <c r="J141" s="44" t="str">
        <f t="shared" si="3"/>
        <v xml:space="preserve"> </v>
      </c>
      <c r="K141" s="44" t="str">
        <f t="shared" si="3"/>
        <v xml:space="preserve"> </v>
      </c>
      <c r="L141" s="44" t="str">
        <f t="shared" si="3"/>
        <v xml:space="preserve"> </v>
      </c>
      <c r="M141" s="44" t="str">
        <f t="shared" si="3"/>
        <v xml:space="preserve"> </v>
      </c>
      <c r="N141" s="44" t="str">
        <f t="shared" si="3"/>
        <v xml:space="preserve"> </v>
      </c>
      <c r="O141" s="44" t="str">
        <f t="shared" si="3"/>
        <v xml:space="preserve"> </v>
      </c>
      <c r="P141" s="44" t="str">
        <f t="shared" si="3"/>
        <v xml:space="preserve"> </v>
      </c>
      <c r="Q141" s="44" t="str">
        <f t="shared" si="3"/>
        <v xml:space="preserve"> </v>
      </c>
      <c r="R141" s="44" t="str">
        <f t="shared" si="3"/>
        <v xml:space="preserve"> </v>
      </c>
      <c r="S141" s="44" t="str">
        <f t="shared" si="3"/>
        <v xml:space="preserve"> </v>
      </c>
      <c r="T141" s="44" t="str">
        <f t="shared" si="3"/>
        <v xml:space="preserve"> </v>
      </c>
      <c r="U141" s="44" t="str">
        <f t="shared" si="3"/>
        <v xml:space="preserve"> </v>
      </c>
      <c r="V141" s="44" t="str">
        <f t="shared" si="3"/>
        <v xml:space="preserve"> </v>
      </c>
      <c r="W141" s="15"/>
      <c r="X141" s="14"/>
    </row>
    <row r="142" spans="1:24" ht="30" customHeight="1">
      <c r="A142" s="276"/>
      <c r="B142" s="116" t="s">
        <v>77</v>
      </c>
      <c r="C142" s="116" t="s">
        <v>78</v>
      </c>
      <c r="D142" s="269" t="s">
        <v>79</v>
      </c>
      <c r="E142" s="270"/>
      <c r="F142" s="44" t="str">
        <f t="shared" si="1"/>
        <v xml:space="preserve"> </v>
      </c>
      <c r="G142" s="44" t="str">
        <f t="shared" si="3"/>
        <v xml:space="preserve"> </v>
      </c>
      <c r="H142" s="44" t="str">
        <f t="shared" si="3"/>
        <v xml:space="preserve"> </v>
      </c>
      <c r="I142" s="44" t="str">
        <f t="shared" si="3"/>
        <v xml:space="preserve"> </v>
      </c>
      <c r="J142" s="44" t="str">
        <f t="shared" si="3"/>
        <v xml:space="preserve"> </v>
      </c>
      <c r="K142" s="44" t="str">
        <f t="shared" si="3"/>
        <v xml:space="preserve"> </v>
      </c>
      <c r="L142" s="44" t="str">
        <f t="shared" si="3"/>
        <v xml:space="preserve"> </v>
      </c>
      <c r="M142" s="44" t="str">
        <f t="shared" si="3"/>
        <v xml:space="preserve"> </v>
      </c>
      <c r="N142" s="44" t="str">
        <f t="shared" si="3"/>
        <v xml:space="preserve"> </v>
      </c>
      <c r="O142" s="44" t="str">
        <f t="shared" si="3"/>
        <v xml:space="preserve"> </v>
      </c>
      <c r="P142" s="44" t="str">
        <f t="shared" si="3"/>
        <v xml:space="preserve"> </v>
      </c>
      <c r="Q142" s="44" t="str">
        <f t="shared" si="3"/>
        <v xml:space="preserve"> </v>
      </c>
      <c r="R142" s="44" t="str">
        <f t="shared" si="3"/>
        <v xml:space="preserve"> </v>
      </c>
      <c r="S142" s="44" t="str">
        <f t="shared" si="3"/>
        <v xml:space="preserve"> </v>
      </c>
      <c r="T142" s="44" t="str">
        <f t="shared" si="3"/>
        <v xml:space="preserve"> </v>
      </c>
      <c r="U142" s="44" t="str">
        <f t="shared" si="3"/>
        <v xml:space="preserve"> </v>
      </c>
      <c r="V142" s="44" t="str">
        <f t="shared" si="3"/>
        <v xml:space="preserve"> </v>
      </c>
      <c r="W142" s="15"/>
      <c r="X142" s="14"/>
    </row>
    <row r="143" spans="1:24" ht="30" customHeight="1">
      <c r="A143" s="276"/>
      <c r="B143" s="116" t="s">
        <v>80</v>
      </c>
      <c r="C143" s="116" t="s">
        <v>78</v>
      </c>
      <c r="D143" s="269" t="s">
        <v>81</v>
      </c>
      <c r="E143" s="270"/>
      <c r="F143" s="44" t="str">
        <f t="shared" si="1"/>
        <v xml:space="preserve"> </v>
      </c>
      <c r="G143" s="44" t="str">
        <f t="shared" si="3"/>
        <v xml:space="preserve"> </v>
      </c>
      <c r="H143" s="44" t="str">
        <f t="shared" si="3"/>
        <v xml:space="preserve"> </v>
      </c>
      <c r="I143" s="44" t="str">
        <f t="shared" si="3"/>
        <v xml:space="preserve"> </v>
      </c>
      <c r="J143" s="44" t="str">
        <f t="shared" si="3"/>
        <v xml:space="preserve"> </v>
      </c>
      <c r="K143" s="44" t="str">
        <f t="shared" si="3"/>
        <v xml:space="preserve"> </v>
      </c>
      <c r="L143" s="44" t="str">
        <f t="shared" si="3"/>
        <v xml:space="preserve"> </v>
      </c>
      <c r="M143" s="44" t="str">
        <f t="shared" si="3"/>
        <v xml:space="preserve"> </v>
      </c>
      <c r="N143" s="44" t="str">
        <f t="shared" si="3"/>
        <v xml:space="preserve"> </v>
      </c>
      <c r="O143" s="44" t="str">
        <f t="shared" si="3"/>
        <v xml:space="preserve"> </v>
      </c>
      <c r="P143" s="44" t="str">
        <f t="shared" si="3"/>
        <v xml:space="preserve"> </v>
      </c>
      <c r="Q143" s="44" t="str">
        <f t="shared" si="3"/>
        <v xml:space="preserve"> </v>
      </c>
      <c r="R143" s="44" t="str">
        <f t="shared" si="3"/>
        <v xml:space="preserve"> </v>
      </c>
      <c r="S143" s="44" t="str">
        <f t="shared" si="3"/>
        <v xml:space="preserve"> </v>
      </c>
      <c r="T143" s="44" t="str">
        <f t="shared" si="3"/>
        <v xml:space="preserve"> </v>
      </c>
      <c r="U143" s="44" t="str">
        <f t="shared" si="3"/>
        <v xml:space="preserve"> </v>
      </c>
      <c r="V143" s="44" t="str">
        <f t="shared" si="3"/>
        <v xml:space="preserve"> </v>
      </c>
      <c r="W143" s="15"/>
      <c r="X143" s="14"/>
    </row>
    <row r="144" spans="1:24" ht="30" customHeight="1">
      <c r="A144" s="276"/>
      <c r="B144" s="116" t="s">
        <v>82</v>
      </c>
      <c r="C144" s="116" t="s">
        <v>78</v>
      </c>
      <c r="D144" s="269" t="s">
        <v>83</v>
      </c>
      <c r="E144" s="270"/>
      <c r="F144" s="44" t="str">
        <f t="shared" si="1"/>
        <v xml:space="preserve"> </v>
      </c>
      <c r="G144" s="44" t="str">
        <f t="shared" si="3"/>
        <v xml:space="preserve"> </v>
      </c>
      <c r="H144" s="44" t="str">
        <f t="shared" si="3"/>
        <v xml:space="preserve"> </v>
      </c>
      <c r="I144" s="44" t="str">
        <f t="shared" si="3"/>
        <v xml:space="preserve"> </v>
      </c>
      <c r="J144" s="44" t="str">
        <f t="shared" si="3"/>
        <v xml:space="preserve"> </v>
      </c>
      <c r="K144" s="44" t="str">
        <f t="shared" si="3"/>
        <v xml:space="preserve"> </v>
      </c>
      <c r="L144" s="44" t="str">
        <f t="shared" si="3"/>
        <v xml:space="preserve"> </v>
      </c>
      <c r="M144" s="44" t="str">
        <f t="shared" si="3"/>
        <v xml:space="preserve"> </v>
      </c>
      <c r="N144" s="44" t="str">
        <f t="shared" si="3"/>
        <v xml:space="preserve"> </v>
      </c>
      <c r="O144" s="44" t="str">
        <f t="shared" si="3"/>
        <v xml:space="preserve"> </v>
      </c>
      <c r="P144" s="44" t="str">
        <f t="shared" si="3"/>
        <v xml:space="preserve"> </v>
      </c>
      <c r="Q144" s="44" t="str">
        <f t="shared" si="3"/>
        <v xml:space="preserve"> </v>
      </c>
      <c r="R144" s="44" t="str">
        <f t="shared" si="3"/>
        <v xml:space="preserve"> </v>
      </c>
      <c r="S144" s="44" t="str">
        <f t="shared" si="3"/>
        <v xml:space="preserve"> </v>
      </c>
      <c r="T144" s="44" t="str">
        <f t="shared" si="3"/>
        <v xml:space="preserve"> </v>
      </c>
      <c r="U144" s="44" t="str">
        <f t="shared" si="3"/>
        <v xml:space="preserve"> </v>
      </c>
      <c r="V144" s="44" t="str">
        <f t="shared" si="3"/>
        <v xml:space="preserve"> </v>
      </c>
      <c r="W144" s="15"/>
      <c r="X144" s="14"/>
    </row>
    <row r="145" spans="1:24" ht="30" customHeight="1" thickBot="1">
      <c r="A145" s="280"/>
      <c r="B145" s="127" t="s">
        <v>84</v>
      </c>
      <c r="C145" s="127" t="s">
        <v>36</v>
      </c>
      <c r="D145" s="271" t="s">
        <v>368</v>
      </c>
      <c r="E145" s="272"/>
      <c r="F145" s="35" t="str">
        <f t="shared" si="1"/>
        <v xml:space="preserve"> </v>
      </c>
      <c r="G145" s="35" t="str">
        <f t="shared" si="3"/>
        <v xml:space="preserve"> </v>
      </c>
      <c r="H145" s="35" t="str">
        <f t="shared" si="3"/>
        <v xml:space="preserve"> </v>
      </c>
      <c r="I145" s="35" t="str">
        <f t="shared" si="3"/>
        <v xml:space="preserve"> </v>
      </c>
      <c r="J145" s="35" t="str">
        <f t="shared" si="3"/>
        <v xml:space="preserve"> </v>
      </c>
      <c r="K145" s="35" t="str">
        <f t="shared" si="3"/>
        <v xml:space="preserve"> </v>
      </c>
      <c r="L145" s="35" t="str">
        <f t="shared" si="3"/>
        <v xml:space="preserve"> </v>
      </c>
      <c r="M145" s="35" t="str">
        <f t="shared" si="3"/>
        <v xml:space="preserve"> </v>
      </c>
      <c r="N145" s="35" t="str">
        <f t="shared" si="3"/>
        <v xml:space="preserve"> </v>
      </c>
      <c r="O145" s="35" t="str">
        <f t="shared" si="3"/>
        <v xml:space="preserve"> </v>
      </c>
      <c r="P145" s="35" t="str">
        <f t="shared" si="3"/>
        <v xml:space="preserve"> </v>
      </c>
      <c r="Q145" s="35" t="str">
        <f t="shared" si="3"/>
        <v xml:space="preserve"> </v>
      </c>
      <c r="R145" s="35" t="str">
        <f t="shared" si="3"/>
        <v xml:space="preserve"> </v>
      </c>
      <c r="S145" s="35" t="str">
        <f t="shared" si="3"/>
        <v xml:space="preserve"> </v>
      </c>
      <c r="T145" s="35" t="str">
        <f t="shared" si="3"/>
        <v xml:space="preserve"> </v>
      </c>
      <c r="U145" s="35" t="str">
        <f t="shared" si="3"/>
        <v xml:space="preserve"> </v>
      </c>
      <c r="V145" s="35" t="str">
        <f t="shared" si="3"/>
        <v xml:space="preserve"> </v>
      </c>
      <c r="W145" s="15"/>
      <c r="X145" s="14"/>
    </row>
    <row r="146" spans="1:24" ht="30" customHeight="1">
      <c r="A146" s="275" t="s">
        <v>458</v>
      </c>
      <c r="B146" s="306" t="s">
        <v>459</v>
      </c>
      <c r="C146" s="268"/>
      <c r="D146" s="268"/>
      <c r="E146" s="268"/>
      <c r="F146" s="34" t="str">
        <f t="shared" si="1"/>
        <v xml:space="preserve"> </v>
      </c>
      <c r="G146" s="34" t="str">
        <f t="shared" si="1"/>
        <v xml:space="preserve"> </v>
      </c>
      <c r="H146" s="34" t="str">
        <f t="shared" si="1"/>
        <v xml:space="preserve"> </v>
      </c>
      <c r="I146" s="34" t="str">
        <f t="shared" si="1"/>
        <v xml:space="preserve"> </v>
      </c>
      <c r="J146" s="34" t="str">
        <f t="shared" si="1"/>
        <v xml:space="preserve"> </v>
      </c>
      <c r="K146" s="34" t="str">
        <f t="shared" si="1"/>
        <v xml:space="preserve"> </v>
      </c>
      <c r="L146" s="34" t="str">
        <f t="shared" si="1"/>
        <v xml:space="preserve"> </v>
      </c>
      <c r="M146" s="34" t="str">
        <f t="shared" si="1"/>
        <v xml:space="preserve"> </v>
      </c>
      <c r="N146" s="34" t="str">
        <f t="shared" si="1"/>
        <v xml:space="preserve"> </v>
      </c>
      <c r="O146" s="34" t="str">
        <f t="shared" si="1"/>
        <v xml:space="preserve"> </v>
      </c>
      <c r="P146" s="34" t="str">
        <f t="shared" si="1"/>
        <v xml:space="preserve"> </v>
      </c>
      <c r="Q146" s="34" t="str">
        <f t="shared" si="1"/>
        <v xml:space="preserve"> </v>
      </c>
      <c r="R146" s="34" t="str">
        <f t="shared" si="1"/>
        <v xml:space="preserve"> </v>
      </c>
      <c r="S146" s="34" t="str">
        <f t="shared" si="1"/>
        <v xml:space="preserve"> </v>
      </c>
      <c r="T146" s="34" t="str">
        <f t="shared" si="1"/>
        <v xml:space="preserve"> </v>
      </c>
      <c r="U146" s="34" t="str">
        <f t="shared" si="1"/>
        <v xml:space="preserve"> </v>
      </c>
      <c r="V146" s="34" t="str">
        <f t="shared" ref="V146:V148" si="4">IF(V$21="dexos1","NA for dexos1", " ")</f>
        <v xml:space="preserve"> </v>
      </c>
      <c r="W146" s="15"/>
      <c r="X146" s="14"/>
    </row>
    <row r="147" spans="1:24" ht="30" customHeight="1">
      <c r="A147" s="276"/>
      <c r="B147" s="198" t="s">
        <v>460</v>
      </c>
      <c r="C147" s="200" t="s">
        <v>149</v>
      </c>
      <c r="D147" s="311" t="s">
        <v>461</v>
      </c>
      <c r="E147" s="270"/>
      <c r="F147" s="44" t="str">
        <f t="shared" si="1"/>
        <v xml:space="preserve"> </v>
      </c>
      <c r="G147" s="44" t="str">
        <f t="shared" si="1"/>
        <v xml:space="preserve"> </v>
      </c>
      <c r="H147" s="44" t="str">
        <f t="shared" si="1"/>
        <v xml:space="preserve"> </v>
      </c>
      <c r="I147" s="44" t="str">
        <f t="shared" si="1"/>
        <v xml:space="preserve"> </v>
      </c>
      <c r="J147" s="44" t="str">
        <f t="shared" si="1"/>
        <v xml:space="preserve"> </v>
      </c>
      <c r="K147" s="44" t="str">
        <f t="shared" si="1"/>
        <v xml:space="preserve"> </v>
      </c>
      <c r="L147" s="44" t="str">
        <f t="shared" si="1"/>
        <v xml:space="preserve"> </v>
      </c>
      <c r="M147" s="44" t="str">
        <f t="shared" si="1"/>
        <v xml:space="preserve"> </v>
      </c>
      <c r="N147" s="44" t="str">
        <f t="shared" si="1"/>
        <v xml:space="preserve"> </v>
      </c>
      <c r="O147" s="44" t="str">
        <f t="shared" si="1"/>
        <v xml:space="preserve"> </v>
      </c>
      <c r="P147" s="44" t="str">
        <f t="shared" si="1"/>
        <v xml:space="preserve"> </v>
      </c>
      <c r="Q147" s="44" t="str">
        <f t="shared" si="1"/>
        <v xml:space="preserve"> </v>
      </c>
      <c r="R147" s="44" t="str">
        <f t="shared" si="1"/>
        <v xml:space="preserve"> </v>
      </c>
      <c r="S147" s="44" t="str">
        <f t="shared" si="1"/>
        <v xml:space="preserve"> </v>
      </c>
      <c r="T147" s="44" t="str">
        <f t="shared" si="1"/>
        <v xml:space="preserve"> </v>
      </c>
      <c r="U147" s="44" t="str">
        <f t="shared" si="1"/>
        <v xml:space="preserve"> </v>
      </c>
      <c r="V147" s="44" t="str">
        <f t="shared" si="4"/>
        <v xml:space="preserve"> </v>
      </c>
      <c r="W147" s="15"/>
      <c r="X147" s="14"/>
    </row>
    <row r="148" spans="1:24" ht="30" customHeight="1" thickBot="1">
      <c r="A148" s="280"/>
      <c r="B148" s="201" t="s">
        <v>464</v>
      </c>
      <c r="C148" s="201" t="s">
        <v>462</v>
      </c>
      <c r="D148" s="312" t="s">
        <v>463</v>
      </c>
      <c r="E148" s="272"/>
      <c r="F148" s="35" t="str">
        <f t="shared" si="1"/>
        <v xml:space="preserve"> </v>
      </c>
      <c r="G148" s="35" t="str">
        <f t="shared" si="1"/>
        <v xml:space="preserve"> </v>
      </c>
      <c r="H148" s="35" t="str">
        <f t="shared" si="1"/>
        <v xml:space="preserve"> </v>
      </c>
      <c r="I148" s="35" t="str">
        <f t="shared" si="1"/>
        <v xml:space="preserve"> </v>
      </c>
      <c r="J148" s="35" t="str">
        <f t="shared" si="1"/>
        <v xml:space="preserve"> </v>
      </c>
      <c r="K148" s="35" t="str">
        <f t="shared" si="1"/>
        <v xml:space="preserve"> </v>
      </c>
      <c r="L148" s="35" t="str">
        <f t="shared" si="1"/>
        <v xml:space="preserve"> </v>
      </c>
      <c r="M148" s="35" t="str">
        <f t="shared" si="1"/>
        <v xml:space="preserve"> </v>
      </c>
      <c r="N148" s="35" t="str">
        <f t="shared" si="1"/>
        <v xml:space="preserve"> </v>
      </c>
      <c r="O148" s="35" t="str">
        <f t="shared" si="1"/>
        <v xml:space="preserve"> </v>
      </c>
      <c r="P148" s="35" t="str">
        <f t="shared" si="1"/>
        <v xml:space="preserve"> </v>
      </c>
      <c r="Q148" s="35" t="str">
        <f t="shared" si="1"/>
        <v xml:space="preserve"> </v>
      </c>
      <c r="R148" s="35" t="str">
        <f t="shared" si="1"/>
        <v xml:space="preserve"> </v>
      </c>
      <c r="S148" s="35" t="str">
        <f t="shared" si="1"/>
        <v xml:space="preserve"> </v>
      </c>
      <c r="T148" s="35" t="str">
        <f t="shared" si="1"/>
        <v xml:space="preserve"> </v>
      </c>
      <c r="U148" s="35" t="str">
        <f t="shared" si="1"/>
        <v xml:space="preserve"> </v>
      </c>
      <c r="V148" s="35" t="str">
        <f t="shared" si="4"/>
        <v xml:space="preserve"> </v>
      </c>
      <c r="W148" s="15"/>
      <c r="X148" s="14"/>
    </row>
    <row r="149" spans="1:24" ht="30" customHeight="1">
      <c r="A149" s="275" t="s">
        <v>350</v>
      </c>
      <c r="B149" s="267" t="s">
        <v>430</v>
      </c>
      <c r="C149" s="268"/>
      <c r="D149" s="268"/>
      <c r="E149" s="268"/>
      <c r="F149" s="34" t="str">
        <f t="shared" si="1"/>
        <v xml:space="preserve"> </v>
      </c>
      <c r="G149" s="34" t="str">
        <f t="shared" si="3"/>
        <v xml:space="preserve"> </v>
      </c>
      <c r="H149" s="34" t="str">
        <f t="shared" si="3"/>
        <v xml:space="preserve"> </v>
      </c>
      <c r="I149" s="34" t="str">
        <f t="shared" si="3"/>
        <v xml:space="preserve"> </v>
      </c>
      <c r="J149" s="34" t="str">
        <f t="shared" si="3"/>
        <v xml:space="preserve"> </v>
      </c>
      <c r="K149" s="34" t="str">
        <f t="shared" si="3"/>
        <v xml:space="preserve"> </v>
      </c>
      <c r="L149" s="34" t="str">
        <f t="shared" si="3"/>
        <v xml:space="preserve"> </v>
      </c>
      <c r="M149" s="34" t="str">
        <f t="shared" si="3"/>
        <v xml:space="preserve"> </v>
      </c>
      <c r="N149" s="34" t="str">
        <f t="shared" si="3"/>
        <v xml:space="preserve"> </v>
      </c>
      <c r="O149" s="34" t="str">
        <f t="shared" si="3"/>
        <v xml:space="preserve"> </v>
      </c>
      <c r="P149" s="34" t="str">
        <f t="shared" si="3"/>
        <v xml:space="preserve"> </v>
      </c>
      <c r="Q149" s="34" t="str">
        <f t="shared" si="3"/>
        <v xml:space="preserve"> </v>
      </c>
      <c r="R149" s="34" t="str">
        <f t="shared" si="3"/>
        <v xml:space="preserve"> </v>
      </c>
      <c r="S149" s="34" t="str">
        <f t="shared" si="3"/>
        <v xml:space="preserve"> </v>
      </c>
      <c r="T149" s="34" t="str">
        <f t="shared" si="3"/>
        <v xml:space="preserve"> </v>
      </c>
      <c r="U149" s="34" t="str">
        <f t="shared" si="3"/>
        <v xml:space="preserve"> </v>
      </c>
      <c r="V149" s="34" t="str">
        <f t="shared" si="3"/>
        <v xml:space="preserve"> </v>
      </c>
      <c r="W149" s="15"/>
      <c r="X149" s="14"/>
    </row>
    <row r="150" spans="1:24" ht="30" customHeight="1">
      <c r="A150" s="276"/>
      <c r="B150" s="151" t="s">
        <v>236</v>
      </c>
      <c r="C150" s="152" t="s">
        <v>221</v>
      </c>
      <c r="D150" s="277" t="s">
        <v>270</v>
      </c>
      <c r="E150" s="274"/>
      <c r="F150" s="44" t="str">
        <f t="shared" si="1"/>
        <v xml:space="preserve"> </v>
      </c>
      <c r="G150" s="44" t="str">
        <f t="shared" si="3"/>
        <v xml:space="preserve"> </v>
      </c>
      <c r="H150" s="44" t="str">
        <f t="shared" si="3"/>
        <v xml:space="preserve"> </v>
      </c>
      <c r="I150" s="44" t="str">
        <f t="shared" si="3"/>
        <v xml:space="preserve"> </v>
      </c>
      <c r="J150" s="44" t="str">
        <f t="shared" si="3"/>
        <v xml:space="preserve"> </v>
      </c>
      <c r="K150" s="44" t="str">
        <f t="shared" si="3"/>
        <v xml:space="preserve"> </v>
      </c>
      <c r="L150" s="44" t="str">
        <f t="shared" si="3"/>
        <v xml:space="preserve"> </v>
      </c>
      <c r="M150" s="44" t="str">
        <f t="shared" si="3"/>
        <v xml:space="preserve"> </v>
      </c>
      <c r="N150" s="44" t="str">
        <f t="shared" si="3"/>
        <v xml:space="preserve"> </v>
      </c>
      <c r="O150" s="44" t="str">
        <f t="shared" si="3"/>
        <v xml:space="preserve"> </v>
      </c>
      <c r="P150" s="44" t="str">
        <f t="shared" si="3"/>
        <v xml:space="preserve"> </v>
      </c>
      <c r="Q150" s="44" t="str">
        <f t="shared" si="3"/>
        <v xml:space="preserve"> </v>
      </c>
      <c r="R150" s="44" t="str">
        <f t="shared" si="3"/>
        <v xml:space="preserve"> </v>
      </c>
      <c r="S150" s="44" t="str">
        <f t="shared" si="3"/>
        <v xml:space="preserve"> </v>
      </c>
      <c r="T150" s="44" t="str">
        <f t="shared" si="3"/>
        <v xml:space="preserve"> </v>
      </c>
      <c r="U150" s="44" t="str">
        <f t="shared" si="3"/>
        <v xml:space="preserve"> </v>
      </c>
      <c r="V150" s="44" t="str">
        <f t="shared" si="3"/>
        <v xml:space="preserve"> </v>
      </c>
      <c r="W150" s="15"/>
      <c r="X150" s="14"/>
    </row>
    <row r="151" spans="1:24" ht="30" customHeight="1">
      <c r="A151" s="276"/>
      <c r="B151" s="151" t="s">
        <v>237</v>
      </c>
      <c r="C151" s="152" t="s">
        <v>221</v>
      </c>
      <c r="D151" s="277" t="s">
        <v>271</v>
      </c>
      <c r="E151" s="274"/>
      <c r="F151" s="44" t="str">
        <f t="shared" si="1"/>
        <v xml:space="preserve"> </v>
      </c>
      <c r="G151" s="44" t="str">
        <f t="shared" si="3"/>
        <v xml:space="preserve"> </v>
      </c>
      <c r="H151" s="44" t="str">
        <f t="shared" si="3"/>
        <v xml:space="preserve"> </v>
      </c>
      <c r="I151" s="44" t="str">
        <f t="shared" si="3"/>
        <v xml:space="preserve"> </v>
      </c>
      <c r="J151" s="44" t="str">
        <f t="shared" si="3"/>
        <v xml:space="preserve"> </v>
      </c>
      <c r="K151" s="44" t="str">
        <f t="shared" si="3"/>
        <v xml:space="preserve"> </v>
      </c>
      <c r="L151" s="44" t="str">
        <f t="shared" si="3"/>
        <v xml:space="preserve"> </v>
      </c>
      <c r="M151" s="44" t="str">
        <f t="shared" si="3"/>
        <v xml:space="preserve"> </v>
      </c>
      <c r="N151" s="44" t="str">
        <f t="shared" si="3"/>
        <v xml:space="preserve"> </v>
      </c>
      <c r="O151" s="44" t="str">
        <f t="shared" si="3"/>
        <v xml:space="preserve"> </v>
      </c>
      <c r="P151" s="44" t="str">
        <f t="shared" si="3"/>
        <v xml:space="preserve"> </v>
      </c>
      <c r="Q151" s="44" t="str">
        <f t="shared" si="3"/>
        <v xml:space="preserve"> </v>
      </c>
      <c r="R151" s="44" t="str">
        <f t="shared" si="3"/>
        <v xml:space="preserve"> </v>
      </c>
      <c r="S151" s="44" t="str">
        <f t="shared" si="3"/>
        <v xml:space="preserve"> </v>
      </c>
      <c r="T151" s="44" t="str">
        <f t="shared" si="3"/>
        <v xml:space="preserve"> </v>
      </c>
      <c r="U151" s="44" t="str">
        <f t="shared" si="3"/>
        <v xml:space="preserve"> </v>
      </c>
      <c r="V151" s="44" t="str">
        <f t="shared" si="3"/>
        <v xml:space="preserve"> </v>
      </c>
      <c r="W151" s="15"/>
      <c r="X151" s="14"/>
    </row>
    <row r="152" spans="1:24" ht="30" customHeight="1">
      <c r="A152" s="153"/>
      <c r="B152" s="151" t="s">
        <v>238</v>
      </c>
      <c r="C152" s="152" t="s">
        <v>221</v>
      </c>
      <c r="D152" s="277" t="s">
        <v>272</v>
      </c>
      <c r="E152" s="274"/>
      <c r="F152" s="44" t="str">
        <f t="shared" si="1"/>
        <v xml:space="preserve"> </v>
      </c>
      <c r="G152" s="44" t="str">
        <f t="shared" si="3"/>
        <v xml:space="preserve"> </v>
      </c>
      <c r="H152" s="44" t="str">
        <f t="shared" si="3"/>
        <v xml:space="preserve"> </v>
      </c>
      <c r="I152" s="44" t="str">
        <f t="shared" si="3"/>
        <v xml:space="preserve"> </v>
      </c>
      <c r="J152" s="44" t="str">
        <f t="shared" si="3"/>
        <v xml:space="preserve"> </v>
      </c>
      <c r="K152" s="44" t="str">
        <f t="shared" si="3"/>
        <v xml:space="preserve"> </v>
      </c>
      <c r="L152" s="44" t="str">
        <f t="shared" si="3"/>
        <v xml:space="preserve"> </v>
      </c>
      <c r="M152" s="44" t="str">
        <f t="shared" si="3"/>
        <v xml:space="preserve"> </v>
      </c>
      <c r="N152" s="44" t="str">
        <f t="shared" si="3"/>
        <v xml:space="preserve"> </v>
      </c>
      <c r="O152" s="44" t="str">
        <f t="shared" si="3"/>
        <v xml:space="preserve"> </v>
      </c>
      <c r="P152" s="44" t="str">
        <f t="shared" si="3"/>
        <v xml:space="preserve"> </v>
      </c>
      <c r="Q152" s="44" t="str">
        <f t="shared" si="3"/>
        <v xml:space="preserve"> </v>
      </c>
      <c r="R152" s="44" t="str">
        <f t="shared" si="3"/>
        <v xml:space="preserve"> </v>
      </c>
      <c r="S152" s="44" t="str">
        <f t="shared" si="3"/>
        <v xml:space="preserve"> </v>
      </c>
      <c r="T152" s="44" t="str">
        <f t="shared" si="3"/>
        <v xml:space="preserve"> </v>
      </c>
      <c r="U152" s="44" t="str">
        <f t="shared" si="3"/>
        <v xml:space="preserve"> </v>
      </c>
      <c r="V152" s="44" t="str">
        <f t="shared" si="3"/>
        <v xml:space="preserve"> </v>
      </c>
      <c r="W152" s="15"/>
      <c r="X152" s="14"/>
    </row>
    <row r="153" spans="1:24" ht="30" customHeight="1">
      <c r="A153" s="153"/>
      <c r="B153" s="151" t="s">
        <v>239</v>
      </c>
      <c r="C153" s="116" t="s">
        <v>218</v>
      </c>
      <c r="D153" s="277" t="s">
        <v>273</v>
      </c>
      <c r="E153" s="274"/>
      <c r="F153" s="44" t="str">
        <f t="shared" si="1"/>
        <v xml:space="preserve"> </v>
      </c>
      <c r="G153" s="44" t="str">
        <f t="shared" si="3"/>
        <v xml:space="preserve"> </v>
      </c>
      <c r="H153" s="44" t="str">
        <f t="shared" si="3"/>
        <v xml:space="preserve"> </v>
      </c>
      <c r="I153" s="44" t="str">
        <f t="shared" si="3"/>
        <v xml:space="preserve"> </v>
      </c>
      <c r="J153" s="44" t="str">
        <f t="shared" si="3"/>
        <v xml:space="preserve"> </v>
      </c>
      <c r="K153" s="44" t="str">
        <f t="shared" si="3"/>
        <v xml:space="preserve"> </v>
      </c>
      <c r="L153" s="44" t="str">
        <f t="shared" si="3"/>
        <v xml:space="preserve"> </v>
      </c>
      <c r="M153" s="44" t="str">
        <f t="shared" si="3"/>
        <v xml:space="preserve"> </v>
      </c>
      <c r="N153" s="44" t="str">
        <f t="shared" si="3"/>
        <v xml:space="preserve"> </v>
      </c>
      <c r="O153" s="44" t="str">
        <f t="shared" si="3"/>
        <v xml:space="preserve"> </v>
      </c>
      <c r="P153" s="44" t="str">
        <f t="shared" si="3"/>
        <v xml:space="preserve"> </v>
      </c>
      <c r="Q153" s="44" t="str">
        <f t="shared" si="3"/>
        <v xml:space="preserve"> </v>
      </c>
      <c r="R153" s="44" t="str">
        <f t="shared" si="3"/>
        <v xml:space="preserve"> </v>
      </c>
      <c r="S153" s="44" t="str">
        <f t="shared" si="3"/>
        <v xml:space="preserve"> </v>
      </c>
      <c r="T153" s="44" t="str">
        <f t="shared" si="3"/>
        <v xml:space="preserve"> </v>
      </c>
      <c r="U153" s="44" t="str">
        <f t="shared" si="3"/>
        <v xml:space="preserve"> </v>
      </c>
      <c r="V153" s="44" t="str">
        <f t="shared" si="3"/>
        <v xml:space="preserve"> </v>
      </c>
      <c r="W153" s="15"/>
      <c r="X153" s="14"/>
    </row>
    <row r="154" spans="1:24" ht="30" customHeight="1">
      <c r="A154" s="153"/>
      <c r="B154" s="151" t="s">
        <v>240</v>
      </c>
      <c r="C154" s="116" t="s">
        <v>218</v>
      </c>
      <c r="D154" s="277" t="s">
        <v>273</v>
      </c>
      <c r="E154" s="274"/>
      <c r="F154" s="44" t="str">
        <f t="shared" si="1"/>
        <v xml:space="preserve"> </v>
      </c>
      <c r="G154" s="44" t="str">
        <f t="shared" si="3"/>
        <v xml:space="preserve"> </v>
      </c>
      <c r="H154" s="44" t="str">
        <f t="shared" si="3"/>
        <v xml:space="preserve"> </v>
      </c>
      <c r="I154" s="44" t="str">
        <f t="shared" si="3"/>
        <v xml:space="preserve"> </v>
      </c>
      <c r="J154" s="44" t="str">
        <f t="shared" si="3"/>
        <v xml:space="preserve"> </v>
      </c>
      <c r="K154" s="44" t="str">
        <f t="shared" si="3"/>
        <v xml:space="preserve"> </v>
      </c>
      <c r="L154" s="44" t="str">
        <f t="shared" si="3"/>
        <v xml:space="preserve"> </v>
      </c>
      <c r="M154" s="44" t="str">
        <f t="shared" si="3"/>
        <v xml:space="preserve"> </v>
      </c>
      <c r="N154" s="44" t="str">
        <f t="shared" si="3"/>
        <v xml:space="preserve"> </v>
      </c>
      <c r="O154" s="44" t="str">
        <f t="shared" si="3"/>
        <v xml:space="preserve"> </v>
      </c>
      <c r="P154" s="44" t="str">
        <f t="shared" si="3"/>
        <v xml:space="preserve"> </v>
      </c>
      <c r="Q154" s="44" t="str">
        <f t="shared" si="3"/>
        <v xml:space="preserve"> </v>
      </c>
      <c r="R154" s="44" t="str">
        <f t="shared" si="3"/>
        <v xml:space="preserve"> </v>
      </c>
      <c r="S154" s="44" t="str">
        <f t="shared" si="3"/>
        <v xml:space="preserve"> </v>
      </c>
      <c r="T154" s="44" t="str">
        <f t="shared" si="3"/>
        <v xml:space="preserve"> </v>
      </c>
      <c r="U154" s="44" t="str">
        <f t="shared" si="3"/>
        <v xml:space="preserve"> </v>
      </c>
      <c r="V154" s="44" t="str">
        <f t="shared" si="3"/>
        <v xml:space="preserve"> </v>
      </c>
      <c r="W154" s="15"/>
      <c r="X154" s="14"/>
    </row>
    <row r="155" spans="1:24" ht="30" customHeight="1">
      <c r="A155" s="153"/>
      <c r="B155" s="151" t="s">
        <v>241</v>
      </c>
      <c r="C155" s="116" t="s">
        <v>218</v>
      </c>
      <c r="D155" s="277" t="s">
        <v>274</v>
      </c>
      <c r="E155" s="274"/>
      <c r="F155" s="44" t="str">
        <f t="shared" si="1"/>
        <v xml:space="preserve"> </v>
      </c>
      <c r="G155" s="44" t="str">
        <f t="shared" si="3"/>
        <v xml:space="preserve"> </v>
      </c>
      <c r="H155" s="44" t="str">
        <f t="shared" si="3"/>
        <v xml:space="preserve"> </v>
      </c>
      <c r="I155" s="44" t="str">
        <f t="shared" si="3"/>
        <v xml:space="preserve"> </v>
      </c>
      <c r="J155" s="44" t="str">
        <f t="shared" si="3"/>
        <v xml:space="preserve"> </v>
      </c>
      <c r="K155" s="44" t="str">
        <f t="shared" si="3"/>
        <v xml:space="preserve"> </v>
      </c>
      <c r="L155" s="44" t="str">
        <f t="shared" si="3"/>
        <v xml:space="preserve"> </v>
      </c>
      <c r="M155" s="44" t="str">
        <f t="shared" si="3"/>
        <v xml:space="preserve"> </v>
      </c>
      <c r="N155" s="44" t="str">
        <f t="shared" si="3"/>
        <v xml:space="preserve"> </v>
      </c>
      <c r="O155" s="44" t="str">
        <f t="shared" si="3"/>
        <v xml:space="preserve"> </v>
      </c>
      <c r="P155" s="44" t="str">
        <f t="shared" si="3"/>
        <v xml:space="preserve"> </v>
      </c>
      <c r="Q155" s="44" t="str">
        <f t="shared" si="3"/>
        <v xml:space="preserve"> </v>
      </c>
      <c r="R155" s="44" t="str">
        <f t="shared" si="3"/>
        <v xml:space="preserve"> </v>
      </c>
      <c r="S155" s="44" t="str">
        <f t="shared" si="3"/>
        <v xml:space="preserve"> </v>
      </c>
      <c r="T155" s="44" t="str">
        <f t="shared" si="3"/>
        <v xml:space="preserve"> </v>
      </c>
      <c r="U155" s="44" t="str">
        <f t="shared" si="3"/>
        <v xml:space="preserve"> </v>
      </c>
      <c r="V155" s="44" t="str">
        <f t="shared" si="3"/>
        <v xml:space="preserve"> </v>
      </c>
      <c r="W155" s="15"/>
      <c r="X155" s="14"/>
    </row>
    <row r="156" spans="1:24" ht="30" customHeight="1">
      <c r="A156" s="153"/>
      <c r="B156" s="151" t="s">
        <v>242</v>
      </c>
      <c r="C156" s="152" t="s">
        <v>221</v>
      </c>
      <c r="D156" s="277" t="s">
        <v>275</v>
      </c>
      <c r="E156" s="274"/>
      <c r="F156" s="44" t="str">
        <f t="shared" si="1"/>
        <v xml:space="preserve"> </v>
      </c>
      <c r="G156" s="44" t="str">
        <f t="shared" si="3"/>
        <v xml:space="preserve"> </v>
      </c>
      <c r="H156" s="44" t="str">
        <f t="shared" si="3"/>
        <v xml:space="preserve"> </v>
      </c>
      <c r="I156" s="44" t="str">
        <f t="shared" si="3"/>
        <v xml:space="preserve"> </v>
      </c>
      <c r="J156" s="44" t="str">
        <f t="shared" si="3"/>
        <v xml:space="preserve"> </v>
      </c>
      <c r="K156" s="44" t="str">
        <f t="shared" si="3"/>
        <v xml:space="preserve"> </v>
      </c>
      <c r="L156" s="44" t="str">
        <f t="shared" si="3"/>
        <v xml:space="preserve"> </v>
      </c>
      <c r="M156" s="44" t="str">
        <f t="shared" si="3"/>
        <v xml:space="preserve"> </v>
      </c>
      <c r="N156" s="44" t="str">
        <f t="shared" si="3"/>
        <v xml:space="preserve"> </v>
      </c>
      <c r="O156" s="44" t="str">
        <f t="shared" si="3"/>
        <v xml:space="preserve"> </v>
      </c>
      <c r="P156" s="44" t="str">
        <f t="shared" si="3"/>
        <v xml:space="preserve"> </v>
      </c>
      <c r="Q156" s="44" t="str">
        <f t="shared" si="3"/>
        <v xml:space="preserve"> </v>
      </c>
      <c r="R156" s="44" t="str">
        <f t="shared" si="3"/>
        <v xml:space="preserve"> </v>
      </c>
      <c r="S156" s="44" t="str">
        <f t="shared" si="3"/>
        <v xml:space="preserve"> </v>
      </c>
      <c r="T156" s="44" t="str">
        <f t="shared" si="3"/>
        <v xml:space="preserve"> </v>
      </c>
      <c r="U156" s="44" t="str">
        <f t="shared" si="3"/>
        <v xml:space="preserve"> </v>
      </c>
      <c r="V156" s="44" t="str">
        <f t="shared" si="3"/>
        <v xml:space="preserve"> </v>
      </c>
      <c r="W156" s="15"/>
      <c r="X156" s="14"/>
    </row>
    <row r="157" spans="1:24" ht="30" customHeight="1">
      <c r="A157" s="153"/>
      <c r="B157" s="151" t="s">
        <v>243</v>
      </c>
      <c r="C157" s="152" t="s">
        <v>221</v>
      </c>
      <c r="D157" s="277" t="s">
        <v>276</v>
      </c>
      <c r="E157" s="274"/>
      <c r="F157" s="44" t="str">
        <f t="shared" si="1"/>
        <v xml:space="preserve"> </v>
      </c>
      <c r="G157" s="44" t="str">
        <f t="shared" si="3"/>
        <v xml:space="preserve"> </v>
      </c>
      <c r="H157" s="44" t="str">
        <f t="shared" si="3"/>
        <v xml:space="preserve"> </v>
      </c>
      <c r="I157" s="44" t="str">
        <f t="shared" si="3"/>
        <v xml:space="preserve"> </v>
      </c>
      <c r="J157" s="44" t="str">
        <f t="shared" si="3"/>
        <v xml:space="preserve"> </v>
      </c>
      <c r="K157" s="44" t="str">
        <f t="shared" si="3"/>
        <v xml:space="preserve"> </v>
      </c>
      <c r="L157" s="44" t="str">
        <f t="shared" si="3"/>
        <v xml:space="preserve"> </v>
      </c>
      <c r="M157" s="44" t="str">
        <f t="shared" si="3"/>
        <v xml:space="preserve"> </v>
      </c>
      <c r="N157" s="44" t="str">
        <f t="shared" si="3"/>
        <v xml:space="preserve"> </v>
      </c>
      <c r="O157" s="44" t="str">
        <f t="shared" si="3"/>
        <v xml:space="preserve"> </v>
      </c>
      <c r="P157" s="44" t="str">
        <f t="shared" si="3"/>
        <v xml:space="preserve"> </v>
      </c>
      <c r="Q157" s="44" t="str">
        <f t="shared" si="3"/>
        <v xml:space="preserve"> </v>
      </c>
      <c r="R157" s="44" t="str">
        <f t="shared" si="3"/>
        <v xml:space="preserve"> </v>
      </c>
      <c r="S157" s="44" t="str">
        <f t="shared" si="3"/>
        <v xml:space="preserve"> </v>
      </c>
      <c r="T157" s="44" t="str">
        <f t="shared" si="3"/>
        <v xml:space="preserve"> </v>
      </c>
      <c r="U157" s="44" t="str">
        <f t="shared" si="3"/>
        <v xml:space="preserve"> </v>
      </c>
      <c r="V157" s="44" t="str">
        <f t="shared" si="3"/>
        <v xml:space="preserve"> </v>
      </c>
      <c r="W157" s="15"/>
      <c r="X157" s="14"/>
    </row>
    <row r="158" spans="1:24" ht="30" customHeight="1">
      <c r="A158" s="153"/>
      <c r="B158" s="151" t="s">
        <v>244</v>
      </c>
      <c r="C158" s="152" t="s">
        <v>221</v>
      </c>
      <c r="D158" s="273" t="s">
        <v>277</v>
      </c>
      <c r="E158" s="274"/>
      <c r="F158" s="44" t="str">
        <f t="shared" si="1"/>
        <v xml:space="preserve"> </v>
      </c>
      <c r="G158" s="44" t="str">
        <f t="shared" si="3"/>
        <v xml:space="preserve"> </v>
      </c>
      <c r="H158" s="44" t="str">
        <f t="shared" si="3"/>
        <v xml:space="preserve"> </v>
      </c>
      <c r="I158" s="44" t="str">
        <f t="shared" si="3"/>
        <v xml:space="preserve"> </v>
      </c>
      <c r="J158" s="44" t="str">
        <f t="shared" si="3"/>
        <v xml:space="preserve"> </v>
      </c>
      <c r="K158" s="44" t="str">
        <f t="shared" si="3"/>
        <v xml:space="preserve"> </v>
      </c>
      <c r="L158" s="44" t="str">
        <f t="shared" si="3"/>
        <v xml:space="preserve"> </v>
      </c>
      <c r="M158" s="44" t="str">
        <f t="shared" si="3"/>
        <v xml:space="preserve"> </v>
      </c>
      <c r="N158" s="44" t="str">
        <f t="shared" si="3"/>
        <v xml:space="preserve"> </v>
      </c>
      <c r="O158" s="44" t="str">
        <f t="shared" si="3"/>
        <v xml:space="preserve"> </v>
      </c>
      <c r="P158" s="44" t="str">
        <f t="shared" si="3"/>
        <v xml:space="preserve"> </v>
      </c>
      <c r="Q158" s="44" t="str">
        <f t="shared" si="3"/>
        <v xml:space="preserve"> </v>
      </c>
      <c r="R158" s="44" t="str">
        <f t="shared" si="3"/>
        <v xml:space="preserve"> </v>
      </c>
      <c r="S158" s="44" t="str">
        <f t="shared" si="3"/>
        <v xml:space="preserve"> </v>
      </c>
      <c r="T158" s="44" t="str">
        <f t="shared" si="3"/>
        <v xml:space="preserve"> </v>
      </c>
      <c r="U158" s="44" t="str">
        <f t="shared" si="3"/>
        <v xml:space="preserve"> </v>
      </c>
      <c r="V158" s="44" t="str">
        <f t="shared" si="3"/>
        <v xml:space="preserve"> </v>
      </c>
      <c r="W158" s="15"/>
      <c r="X158" s="14"/>
    </row>
    <row r="159" spans="1:24" ht="30" customHeight="1">
      <c r="A159" s="153"/>
      <c r="B159" s="151" t="s">
        <v>245</v>
      </c>
      <c r="C159" s="152" t="s">
        <v>222</v>
      </c>
      <c r="D159" s="282" t="s">
        <v>368</v>
      </c>
      <c r="E159" s="274"/>
      <c r="F159" s="44" t="str">
        <f t="shared" si="1"/>
        <v xml:space="preserve"> </v>
      </c>
      <c r="G159" s="44" t="str">
        <f t="shared" si="3"/>
        <v xml:space="preserve"> </v>
      </c>
      <c r="H159" s="44" t="str">
        <f t="shared" si="3"/>
        <v xml:space="preserve"> </v>
      </c>
      <c r="I159" s="44" t="str">
        <f t="shared" si="3"/>
        <v xml:space="preserve"> </v>
      </c>
      <c r="J159" s="44" t="str">
        <f t="shared" si="3"/>
        <v xml:space="preserve"> </v>
      </c>
      <c r="K159" s="44" t="str">
        <f t="shared" si="3"/>
        <v xml:space="preserve"> </v>
      </c>
      <c r="L159" s="44" t="str">
        <f t="shared" si="3"/>
        <v xml:space="preserve"> </v>
      </c>
      <c r="M159" s="44" t="str">
        <f t="shared" si="3"/>
        <v xml:space="preserve"> </v>
      </c>
      <c r="N159" s="44" t="str">
        <f t="shared" si="3"/>
        <v xml:space="preserve"> </v>
      </c>
      <c r="O159" s="44" t="str">
        <f t="shared" si="3"/>
        <v xml:space="preserve"> </v>
      </c>
      <c r="P159" s="44" t="str">
        <f t="shared" si="3"/>
        <v xml:space="preserve"> </v>
      </c>
      <c r="Q159" s="44" t="str">
        <f t="shared" si="3"/>
        <v xml:space="preserve"> </v>
      </c>
      <c r="R159" s="44" t="str">
        <f t="shared" si="3"/>
        <v xml:space="preserve"> </v>
      </c>
      <c r="S159" s="44" t="str">
        <f t="shared" si="3"/>
        <v xml:space="preserve"> </v>
      </c>
      <c r="T159" s="44" t="str">
        <f t="shared" si="3"/>
        <v xml:space="preserve"> </v>
      </c>
      <c r="U159" s="44" t="str">
        <f t="shared" si="3"/>
        <v xml:space="preserve"> </v>
      </c>
      <c r="V159" s="44" t="str">
        <f t="shared" ref="G159:V174" si="5">IF(V$21="dexos1","NA for dexos1", " ")</f>
        <v xml:space="preserve"> </v>
      </c>
      <c r="W159" s="15"/>
      <c r="X159" s="14"/>
    </row>
    <row r="160" spans="1:24" ht="30" customHeight="1">
      <c r="A160" s="153"/>
      <c r="B160" s="151" t="s">
        <v>246</v>
      </c>
      <c r="C160" s="152" t="s">
        <v>223</v>
      </c>
      <c r="D160" s="277" t="s">
        <v>278</v>
      </c>
      <c r="E160" s="274"/>
      <c r="F160" s="44" t="str">
        <f t="shared" si="1"/>
        <v xml:space="preserve"> </v>
      </c>
      <c r="G160" s="44" t="str">
        <f t="shared" si="5"/>
        <v xml:space="preserve"> </v>
      </c>
      <c r="H160" s="44" t="str">
        <f t="shared" si="5"/>
        <v xml:space="preserve"> </v>
      </c>
      <c r="I160" s="44" t="str">
        <f t="shared" si="5"/>
        <v xml:space="preserve"> </v>
      </c>
      <c r="J160" s="44" t="str">
        <f t="shared" si="5"/>
        <v xml:space="preserve"> </v>
      </c>
      <c r="K160" s="44" t="str">
        <f t="shared" si="5"/>
        <v xml:space="preserve"> </v>
      </c>
      <c r="L160" s="44" t="str">
        <f t="shared" si="5"/>
        <v xml:space="preserve"> </v>
      </c>
      <c r="M160" s="44" t="str">
        <f t="shared" si="5"/>
        <v xml:space="preserve"> </v>
      </c>
      <c r="N160" s="44" t="str">
        <f t="shared" si="5"/>
        <v xml:space="preserve"> </v>
      </c>
      <c r="O160" s="44" t="str">
        <f t="shared" si="5"/>
        <v xml:space="preserve"> </v>
      </c>
      <c r="P160" s="44" t="str">
        <f t="shared" si="5"/>
        <v xml:space="preserve"> </v>
      </c>
      <c r="Q160" s="44" t="str">
        <f t="shared" si="5"/>
        <v xml:space="preserve"> </v>
      </c>
      <c r="R160" s="44" t="str">
        <f t="shared" si="5"/>
        <v xml:space="preserve"> </v>
      </c>
      <c r="S160" s="44" t="str">
        <f t="shared" si="5"/>
        <v xml:space="preserve"> </v>
      </c>
      <c r="T160" s="44" t="str">
        <f t="shared" si="5"/>
        <v xml:space="preserve"> </v>
      </c>
      <c r="U160" s="44" t="str">
        <f t="shared" si="5"/>
        <v xml:space="preserve"> </v>
      </c>
      <c r="V160" s="44" t="str">
        <f t="shared" si="5"/>
        <v xml:space="preserve"> </v>
      </c>
      <c r="W160" s="15"/>
      <c r="X160" s="14"/>
    </row>
    <row r="161" spans="1:24" ht="30" customHeight="1">
      <c r="A161" s="154" t="s">
        <v>86</v>
      </c>
      <c r="B161" s="151" t="s">
        <v>247</v>
      </c>
      <c r="C161" s="152" t="s">
        <v>224</v>
      </c>
      <c r="D161" s="273" t="s">
        <v>279</v>
      </c>
      <c r="E161" s="274"/>
      <c r="F161" s="44" t="str">
        <f t="shared" si="1"/>
        <v xml:space="preserve"> </v>
      </c>
      <c r="G161" s="44" t="str">
        <f t="shared" si="5"/>
        <v xml:space="preserve"> </v>
      </c>
      <c r="H161" s="44" t="str">
        <f t="shared" si="5"/>
        <v xml:space="preserve"> </v>
      </c>
      <c r="I161" s="44" t="str">
        <f t="shared" si="5"/>
        <v xml:space="preserve"> </v>
      </c>
      <c r="J161" s="44" t="str">
        <f t="shared" si="5"/>
        <v xml:space="preserve"> </v>
      </c>
      <c r="K161" s="44" t="str">
        <f t="shared" si="5"/>
        <v xml:space="preserve"> </v>
      </c>
      <c r="L161" s="44" t="str">
        <f t="shared" si="5"/>
        <v xml:space="preserve"> </v>
      </c>
      <c r="M161" s="44" t="str">
        <f t="shared" si="5"/>
        <v xml:space="preserve"> </v>
      </c>
      <c r="N161" s="44" t="str">
        <f t="shared" si="5"/>
        <v xml:space="preserve"> </v>
      </c>
      <c r="O161" s="44" t="str">
        <f t="shared" si="5"/>
        <v xml:space="preserve"> </v>
      </c>
      <c r="P161" s="44" t="str">
        <f t="shared" si="5"/>
        <v xml:space="preserve"> </v>
      </c>
      <c r="Q161" s="44" t="str">
        <f t="shared" si="5"/>
        <v xml:space="preserve"> </v>
      </c>
      <c r="R161" s="44" t="str">
        <f t="shared" si="5"/>
        <v xml:space="preserve"> </v>
      </c>
      <c r="S161" s="44" t="str">
        <f t="shared" si="5"/>
        <v xml:space="preserve"> </v>
      </c>
      <c r="T161" s="44" t="str">
        <f t="shared" si="5"/>
        <v xml:space="preserve"> </v>
      </c>
      <c r="U161" s="44" t="str">
        <f t="shared" si="5"/>
        <v xml:space="preserve"> </v>
      </c>
      <c r="V161" s="44" t="str">
        <f t="shared" si="5"/>
        <v xml:space="preserve"> </v>
      </c>
      <c r="W161" s="15"/>
      <c r="X161" s="14"/>
    </row>
    <row r="162" spans="1:24" ht="30" customHeight="1">
      <c r="A162" s="155" t="s">
        <v>233</v>
      </c>
      <c r="B162" s="156" t="s">
        <v>248</v>
      </c>
      <c r="C162" s="152" t="s">
        <v>269</v>
      </c>
      <c r="D162" s="273" t="s">
        <v>280</v>
      </c>
      <c r="E162" s="274"/>
      <c r="F162" s="44" t="str">
        <f t="shared" si="1"/>
        <v xml:space="preserve"> </v>
      </c>
      <c r="G162" s="44" t="str">
        <f t="shared" si="5"/>
        <v xml:space="preserve"> </v>
      </c>
      <c r="H162" s="44" t="str">
        <f t="shared" si="5"/>
        <v xml:space="preserve"> </v>
      </c>
      <c r="I162" s="44" t="str">
        <f t="shared" si="5"/>
        <v xml:space="preserve"> </v>
      </c>
      <c r="J162" s="44" t="str">
        <f t="shared" si="5"/>
        <v xml:space="preserve"> </v>
      </c>
      <c r="K162" s="44" t="str">
        <f t="shared" si="5"/>
        <v xml:space="preserve"> </v>
      </c>
      <c r="L162" s="44" t="str">
        <f t="shared" si="5"/>
        <v xml:space="preserve"> </v>
      </c>
      <c r="M162" s="44" t="str">
        <f t="shared" si="5"/>
        <v xml:space="preserve"> </v>
      </c>
      <c r="N162" s="44" t="str">
        <f t="shared" si="5"/>
        <v xml:space="preserve"> </v>
      </c>
      <c r="O162" s="44" t="str">
        <f t="shared" si="5"/>
        <v xml:space="preserve"> </v>
      </c>
      <c r="P162" s="44" t="str">
        <f t="shared" si="5"/>
        <v xml:space="preserve"> </v>
      </c>
      <c r="Q162" s="44" t="str">
        <f t="shared" si="5"/>
        <v xml:space="preserve"> </v>
      </c>
      <c r="R162" s="44" t="str">
        <f t="shared" si="5"/>
        <v xml:space="preserve"> </v>
      </c>
      <c r="S162" s="44" t="str">
        <f t="shared" si="5"/>
        <v xml:space="preserve"> </v>
      </c>
      <c r="T162" s="44" t="str">
        <f t="shared" si="5"/>
        <v xml:space="preserve"> </v>
      </c>
      <c r="U162" s="44" t="str">
        <f t="shared" si="5"/>
        <v xml:space="preserve"> </v>
      </c>
      <c r="V162" s="44" t="str">
        <f t="shared" si="5"/>
        <v xml:space="preserve"> </v>
      </c>
      <c r="W162" s="15"/>
      <c r="X162" s="14"/>
    </row>
    <row r="163" spans="1:24" ht="30" customHeight="1">
      <c r="A163" s="155" t="s">
        <v>115</v>
      </c>
      <c r="B163" s="156" t="s">
        <v>235</v>
      </c>
      <c r="C163" s="152" t="s">
        <v>225</v>
      </c>
      <c r="D163" s="283" t="s">
        <v>369</v>
      </c>
      <c r="E163" s="274"/>
      <c r="F163" s="44" t="str">
        <f t="shared" si="1"/>
        <v xml:space="preserve"> </v>
      </c>
      <c r="G163" s="44" t="str">
        <f t="shared" si="5"/>
        <v xml:space="preserve"> </v>
      </c>
      <c r="H163" s="44" t="str">
        <f t="shared" si="5"/>
        <v xml:space="preserve"> </v>
      </c>
      <c r="I163" s="44" t="str">
        <f t="shared" si="5"/>
        <v xml:space="preserve"> </v>
      </c>
      <c r="J163" s="44" t="str">
        <f t="shared" si="5"/>
        <v xml:space="preserve"> </v>
      </c>
      <c r="K163" s="44" t="str">
        <f t="shared" si="5"/>
        <v xml:space="preserve"> </v>
      </c>
      <c r="L163" s="44" t="str">
        <f t="shared" si="5"/>
        <v xml:space="preserve"> </v>
      </c>
      <c r="M163" s="44" t="str">
        <f t="shared" si="5"/>
        <v xml:space="preserve"> </v>
      </c>
      <c r="N163" s="44" t="str">
        <f t="shared" si="5"/>
        <v xml:space="preserve"> </v>
      </c>
      <c r="O163" s="44" t="str">
        <f t="shared" si="5"/>
        <v xml:space="preserve"> </v>
      </c>
      <c r="P163" s="44" t="str">
        <f t="shared" si="5"/>
        <v xml:space="preserve"> </v>
      </c>
      <c r="Q163" s="44" t="str">
        <f t="shared" si="5"/>
        <v xml:space="preserve"> </v>
      </c>
      <c r="R163" s="44" t="str">
        <f t="shared" si="5"/>
        <v xml:space="preserve"> </v>
      </c>
      <c r="S163" s="44" t="str">
        <f t="shared" si="5"/>
        <v xml:space="preserve"> </v>
      </c>
      <c r="T163" s="44" t="str">
        <f t="shared" si="5"/>
        <v xml:space="preserve"> </v>
      </c>
      <c r="U163" s="44" t="str">
        <f t="shared" si="5"/>
        <v xml:space="preserve"> </v>
      </c>
      <c r="V163" s="44" t="str">
        <f t="shared" si="5"/>
        <v xml:space="preserve"> </v>
      </c>
      <c r="W163" s="15"/>
      <c r="X163" s="14"/>
    </row>
    <row r="164" spans="1:24" ht="30" customHeight="1">
      <c r="A164" s="155" t="s">
        <v>115</v>
      </c>
      <c r="B164" s="156" t="s">
        <v>235</v>
      </c>
      <c r="C164" s="152" t="s">
        <v>225</v>
      </c>
      <c r="D164" s="283" t="s">
        <v>370</v>
      </c>
      <c r="E164" s="274"/>
      <c r="F164" s="44" t="str">
        <f t="shared" si="1"/>
        <v xml:space="preserve"> </v>
      </c>
      <c r="G164" s="44" t="str">
        <f t="shared" si="5"/>
        <v xml:space="preserve"> </v>
      </c>
      <c r="H164" s="44" t="str">
        <f t="shared" si="5"/>
        <v xml:space="preserve"> </v>
      </c>
      <c r="I164" s="44" t="str">
        <f t="shared" si="5"/>
        <v xml:space="preserve"> </v>
      </c>
      <c r="J164" s="44" t="str">
        <f t="shared" si="5"/>
        <v xml:space="preserve"> </v>
      </c>
      <c r="K164" s="44" t="str">
        <f t="shared" si="5"/>
        <v xml:space="preserve"> </v>
      </c>
      <c r="L164" s="44" t="str">
        <f t="shared" si="5"/>
        <v xml:space="preserve"> </v>
      </c>
      <c r="M164" s="44" t="str">
        <f t="shared" si="5"/>
        <v xml:space="preserve"> </v>
      </c>
      <c r="N164" s="44" t="str">
        <f t="shared" si="5"/>
        <v xml:space="preserve"> </v>
      </c>
      <c r="O164" s="44" t="str">
        <f t="shared" si="5"/>
        <v xml:space="preserve"> </v>
      </c>
      <c r="P164" s="44" t="str">
        <f t="shared" si="5"/>
        <v xml:space="preserve"> </v>
      </c>
      <c r="Q164" s="44" t="str">
        <f t="shared" si="5"/>
        <v xml:space="preserve"> </v>
      </c>
      <c r="R164" s="44" t="str">
        <f t="shared" si="5"/>
        <v xml:space="preserve"> </v>
      </c>
      <c r="S164" s="44" t="str">
        <f t="shared" si="5"/>
        <v xml:space="preserve"> </v>
      </c>
      <c r="T164" s="44" t="str">
        <f t="shared" si="5"/>
        <v xml:space="preserve"> </v>
      </c>
      <c r="U164" s="44" t="str">
        <f t="shared" si="5"/>
        <v xml:space="preserve"> </v>
      </c>
      <c r="V164" s="44" t="str">
        <f t="shared" si="5"/>
        <v xml:space="preserve"> </v>
      </c>
      <c r="W164" s="15"/>
      <c r="X164" s="14"/>
    </row>
    <row r="165" spans="1:24" ht="30" customHeight="1">
      <c r="A165" s="155" t="s">
        <v>114</v>
      </c>
      <c r="B165" s="156" t="s">
        <v>234</v>
      </c>
      <c r="C165" s="152" t="s">
        <v>225</v>
      </c>
      <c r="D165" s="283" t="s">
        <v>370</v>
      </c>
      <c r="E165" s="274"/>
      <c r="F165" s="44" t="str">
        <f t="shared" si="1"/>
        <v xml:space="preserve"> </v>
      </c>
      <c r="G165" s="44" t="str">
        <f t="shared" si="5"/>
        <v xml:space="preserve"> </v>
      </c>
      <c r="H165" s="44" t="str">
        <f t="shared" si="5"/>
        <v xml:space="preserve"> </v>
      </c>
      <c r="I165" s="44" t="str">
        <f t="shared" si="5"/>
        <v xml:space="preserve"> </v>
      </c>
      <c r="J165" s="44" t="str">
        <f t="shared" si="5"/>
        <v xml:space="preserve"> </v>
      </c>
      <c r="K165" s="44" t="str">
        <f t="shared" si="5"/>
        <v xml:space="preserve"> </v>
      </c>
      <c r="L165" s="44" t="str">
        <f t="shared" si="5"/>
        <v xml:space="preserve"> </v>
      </c>
      <c r="M165" s="44" t="str">
        <f t="shared" si="5"/>
        <v xml:space="preserve"> </v>
      </c>
      <c r="N165" s="44" t="str">
        <f t="shared" si="5"/>
        <v xml:space="preserve"> </v>
      </c>
      <c r="O165" s="44" t="str">
        <f t="shared" si="5"/>
        <v xml:space="preserve"> </v>
      </c>
      <c r="P165" s="44" t="str">
        <f t="shared" si="5"/>
        <v xml:space="preserve"> </v>
      </c>
      <c r="Q165" s="44" t="str">
        <f t="shared" si="5"/>
        <v xml:space="preserve"> </v>
      </c>
      <c r="R165" s="44" t="str">
        <f t="shared" si="5"/>
        <v xml:space="preserve"> </v>
      </c>
      <c r="S165" s="44" t="str">
        <f t="shared" si="5"/>
        <v xml:space="preserve"> </v>
      </c>
      <c r="T165" s="44" t="str">
        <f t="shared" si="5"/>
        <v xml:space="preserve"> </v>
      </c>
      <c r="U165" s="44" t="str">
        <f t="shared" si="5"/>
        <v xml:space="preserve"> </v>
      </c>
      <c r="V165" s="44" t="str">
        <f t="shared" si="5"/>
        <v xml:space="preserve"> </v>
      </c>
      <c r="W165" s="15"/>
      <c r="X165" s="14"/>
    </row>
    <row r="166" spans="1:24" ht="30" customHeight="1">
      <c r="A166" s="155"/>
      <c r="B166" s="157" t="s">
        <v>249</v>
      </c>
      <c r="C166" s="158" t="s">
        <v>226</v>
      </c>
      <c r="D166" s="277" t="s">
        <v>227</v>
      </c>
      <c r="E166" s="315"/>
      <c r="F166" s="44" t="str">
        <f t="shared" si="1"/>
        <v xml:space="preserve"> </v>
      </c>
      <c r="G166" s="44" t="str">
        <f t="shared" si="5"/>
        <v xml:space="preserve"> </v>
      </c>
      <c r="H166" s="44" t="str">
        <f t="shared" si="5"/>
        <v xml:space="preserve"> </v>
      </c>
      <c r="I166" s="44" t="str">
        <f t="shared" si="5"/>
        <v xml:space="preserve"> </v>
      </c>
      <c r="J166" s="44" t="str">
        <f t="shared" si="5"/>
        <v xml:space="preserve"> </v>
      </c>
      <c r="K166" s="44" t="str">
        <f t="shared" si="5"/>
        <v xml:space="preserve"> </v>
      </c>
      <c r="L166" s="44" t="str">
        <f t="shared" si="5"/>
        <v xml:space="preserve"> </v>
      </c>
      <c r="M166" s="44" t="str">
        <f t="shared" si="5"/>
        <v xml:space="preserve"> </v>
      </c>
      <c r="N166" s="44" t="str">
        <f t="shared" si="5"/>
        <v xml:space="preserve"> </v>
      </c>
      <c r="O166" s="44" t="str">
        <f t="shared" si="5"/>
        <v xml:space="preserve"> </v>
      </c>
      <c r="P166" s="44" t="str">
        <f t="shared" si="5"/>
        <v xml:space="preserve"> </v>
      </c>
      <c r="Q166" s="44" t="str">
        <f t="shared" si="5"/>
        <v xml:space="preserve"> </v>
      </c>
      <c r="R166" s="44" t="str">
        <f t="shared" si="5"/>
        <v xml:space="preserve"> </v>
      </c>
      <c r="S166" s="44" t="str">
        <f t="shared" si="5"/>
        <v xml:space="preserve"> </v>
      </c>
      <c r="T166" s="44" t="str">
        <f t="shared" si="5"/>
        <v xml:space="preserve"> </v>
      </c>
      <c r="U166" s="44" t="str">
        <f t="shared" si="5"/>
        <v xml:space="preserve"> </v>
      </c>
      <c r="V166" s="44" t="str">
        <f t="shared" si="5"/>
        <v xml:space="preserve"> </v>
      </c>
      <c r="W166" s="15"/>
      <c r="X166" s="14"/>
    </row>
    <row r="167" spans="1:24" ht="30" customHeight="1">
      <c r="A167" s="155" t="s">
        <v>232</v>
      </c>
      <c r="B167" s="151" t="s">
        <v>250</v>
      </c>
      <c r="C167" s="152" t="s">
        <v>228</v>
      </c>
      <c r="D167" s="282" t="s">
        <v>368</v>
      </c>
      <c r="E167" s="274"/>
      <c r="F167" s="44" t="str">
        <f t="shared" si="1"/>
        <v xml:space="preserve"> </v>
      </c>
      <c r="G167" s="44" t="str">
        <f t="shared" si="5"/>
        <v xml:space="preserve"> </v>
      </c>
      <c r="H167" s="44" t="str">
        <f t="shared" si="5"/>
        <v xml:space="preserve"> </v>
      </c>
      <c r="I167" s="44" t="str">
        <f t="shared" si="5"/>
        <v xml:space="preserve"> </v>
      </c>
      <c r="J167" s="44" t="str">
        <f t="shared" si="5"/>
        <v xml:space="preserve"> </v>
      </c>
      <c r="K167" s="44" t="str">
        <f t="shared" si="5"/>
        <v xml:space="preserve"> </v>
      </c>
      <c r="L167" s="44" t="str">
        <f t="shared" si="5"/>
        <v xml:space="preserve"> </v>
      </c>
      <c r="M167" s="44" t="str">
        <f t="shared" si="5"/>
        <v xml:space="preserve"> </v>
      </c>
      <c r="N167" s="44" t="str">
        <f t="shared" si="5"/>
        <v xml:space="preserve"> </v>
      </c>
      <c r="O167" s="44" t="str">
        <f t="shared" si="5"/>
        <v xml:space="preserve"> </v>
      </c>
      <c r="P167" s="44" t="str">
        <f t="shared" si="5"/>
        <v xml:space="preserve"> </v>
      </c>
      <c r="Q167" s="44" t="str">
        <f t="shared" si="5"/>
        <v xml:space="preserve"> </v>
      </c>
      <c r="R167" s="44" t="str">
        <f t="shared" si="5"/>
        <v xml:space="preserve"> </v>
      </c>
      <c r="S167" s="44" t="str">
        <f t="shared" si="5"/>
        <v xml:space="preserve"> </v>
      </c>
      <c r="T167" s="44" t="str">
        <f t="shared" si="5"/>
        <v xml:space="preserve"> </v>
      </c>
      <c r="U167" s="44" t="str">
        <f t="shared" si="5"/>
        <v xml:space="preserve"> </v>
      </c>
      <c r="V167" s="44" t="str">
        <f t="shared" si="5"/>
        <v xml:space="preserve"> </v>
      </c>
      <c r="W167" s="15"/>
      <c r="X167" s="14"/>
    </row>
    <row r="168" spans="1:24" ht="30" customHeight="1">
      <c r="A168" s="155" t="s">
        <v>122</v>
      </c>
      <c r="B168" s="151" t="s">
        <v>251</v>
      </c>
      <c r="C168" s="152" t="s">
        <v>229</v>
      </c>
      <c r="D168" s="282" t="s">
        <v>368</v>
      </c>
      <c r="E168" s="274"/>
      <c r="F168" s="44" t="str">
        <f t="shared" si="1"/>
        <v xml:space="preserve"> </v>
      </c>
      <c r="G168" s="44" t="str">
        <f t="shared" si="5"/>
        <v xml:space="preserve"> </v>
      </c>
      <c r="H168" s="44" t="str">
        <f t="shared" si="5"/>
        <v xml:space="preserve"> </v>
      </c>
      <c r="I168" s="44" t="str">
        <f t="shared" si="5"/>
        <v xml:space="preserve"> </v>
      </c>
      <c r="J168" s="44" t="str">
        <f t="shared" si="5"/>
        <v xml:space="preserve"> </v>
      </c>
      <c r="K168" s="44" t="str">
        <f t="shared" si="5"/>
        <v xml:space="preserve"> </v>
      </c>
      <c r="L168" s="44" t="str">
        <f t="shared" si="5"/>
        <v xml:space="preserve"> </v>
      </c>
      <c r="M168" s="44" t="str">
        <f t="shared" si="5"/>
        <v xml:space="preserve"> </v>
      </c>
      <c r="N168" s="44" t="str">
        <f t="shared" si="5"/>
        <v xml:space="preserve"> </v>
      </c>
      <c r="O168" s="44" t="str">
        <f t="shared" si="5"/>
        <v xml:space="preserve"> </v>
      </c>
      <c r="P168" s="44" t="str">
        <f t="shared" si="5"/>
        <v xml:space="preserve"> </v>
      </c>
      <c r="Q168" s="44" t="str">
        <f t="shared" si="5"/>
        <v xml:space="preserve"> </v>
      </c>
      <c r="R168" s="44" t="str">
        <f t="shared" si="5"/>
        <v xml:space="preserve"> </v>
      </c>
      <c r="S168" s="44" t="str">
        <f t="shared" si="5"/>
        <v xml:space="preserve"> </v>
      </c>
      <c r="T168" s="44" t="str">
        <f t="shared" si="5"/>
        <v xml:space="preserve"> </v>
      </c>
      <c r="U168" s="44" t="str">
        <f t="shared" si="5"/>
        <v xml:space="preserve"> </v>
      </c>
      <c r="V168" s="44" t="str">
        <f t="shared" si="5"/>
        <v xml:space="preserve"> </v>
      </c>
      <c r="W168" s="15"/>
      <c r="X168" s="14"/>
    </row>
    <row r="169" spans="1:24" ht="30" customHeight="1">
      <c r="A169" s="155" t="s">
        <v>150</v>
      </c>
      <c r="B169" s="151" t="s">
        <v>252</v>
      </c>
      <c r="C169" s="152" t="s">
        <v>229</v>
      </c>
      <c r="D169" s="282" t="s">
        <v>368</v>
      </c>
      <c r="E169" s="274"/>
      <c r="F169" s="44" t="str">
        <f t="shared" si="1"/>
        <v xml:space="preserve"> </v>
      </c>
      <c r="G169" s="44" t="str">
        <f t="shared" si="5"/>
        <v xml:space="preserve"> </v>
      </c>
      <c r="H169" s="44" t="str">
        <f t="shared" si="5"/>
        <v xml:space="preserve"> </v>
      </c>
      <c r="I169" s="44" t="str">
        <f t="shared" si="5"/>
        <v xml:space="preserve"> </v>
      </c>
      <c r="J169" s="44" t="str">
        <f t="shared" si="5"/>
        <v xml:space="preserve"> </v>
      </c>
      <c r="K169" s="44" t="str">
        <f t="shared" si="5"/>
        <v xml:space="preserve"> </v>
      </c>
      <c r="L169" s="44" t="str">
        <f t="shared" si="5"/>
        <v xml:space="preserve"> </v>
      </c>
      <c r="M169" s="44" t="str">
        <f t="shared" si="5"/>
        <v xml:space="preserve"> </v>
      </c>
      <c r="N169" s="44" t="str">
        <f t="shared" si="5"/>
        <v xml:space="preserve"> </v>
      </c>
      <c r="O169" s="44" t="str">
        <f t="shared" si="5"/>
        <v xml:space="preserve"> </v>
      </c>
      <c r="P169" s="44" t="str">
        <f t="shared" si="5"/>
        <v xml:space="preserve"> </v>
      </c>
      <c r="Q169" s="44" t="str">
        <f t="shared" si="5"/>
        <v xml:space="preserve"> </v>
      </c>
      <c r="R169" s="44" t="str">
        <f t="shared" si="5"/>
        <v xml:space="preserve"> </v>
      </c>
      <c r="S169" s="44" t="str">
        <f t="shared" si="5"/>
        <v xml:space="preserve"> </v>
      </c>
      <c r="T169" s="44" t="str">
        <f t="shared" si="5"/>
        <v xml:space="preserve"> </v>
      </c>
      <c r="U169" s="44" t="str">
        <f t="shared" si="5"/>
        <v xml:space="preserve"> </v>
      </c>
      <c r="V169" s="44" t="str">
        <f t="shared" si="5"/>
        <v xml:space="preserve"> </v>
      </c>
      <c r="W169" s="15"/>
      <c r="X169" s="14"/>
    </row>
    <row r="170" spans="1:24" ht="30" customHeight="1">
      <c r="A170" s="155" t="s">
        <v>152</v>
      </c>
      <c r="B170" s="151" t="s">
        <v>253</v>
      </c>
      <c r="C170" s="152" t="s">
        <v>230</v>
      </c>
      <c r="D170" s="282" t="s">
        <v>368</v>
      </c>
      <c r="E170" s="274"/>
      <c r="F170" s="44" t="str">
        <f t="shared" si="1"/>
        <v xml:space="preserve"> </v>
      </c>
      <c r="G170" s="44" t="str">
        <f t="shared" si="5"/>
        <v xml:space="preserve"> </v>
      </c>
      <c r="H170" s="44" t="str">
        <f t="shared" si="5"/>
        <v xml:space="preserve"> </v>
      </c>
      <c r="I170" s="44" t="str">
        <f t="shared" si="5"/>
        <v xml:space="preserve"> </v>
      </c>
      <c r="J170" s="44" t="str">
        <f t="shared" si="5"/>
        <v xml:space="preserve"> </v>
      </c>
      <c r="K170" s="44" t="str">
        <f t="shared" si="5"/>
        <v xml:space="preserve"> </v>
      </c>
      <c r="L170" s="44" t="str">
        <f t="shared" si="5"/>
        <v xml:space="preserve"> </v>
      </c>
      <c r="M170" s="44" t="str">
        <f t="shared" si="5"/>
        <v xml:space="preserve"> </v>
      </c>
      <c r="N170" s="44" t="str">
        <f t="shared" si="5"/>
        <v xml:space="preserve"> </v>
      </c>
      <c r="O170" s="44" t="str">
        <f t="shared" si="5"/>
        <v xml:space="preserve"> </v>
      </c>
      <c r="P170" s="44" t="str">
        <f t="shared" si="5"/>
        <v xml:space="preserve"> </v>
      </c>
      <c r="Q170" s="44" t="str">
        <f t="shared" si="5"/>
        <v xml:space="preserve"> </v>
      </c>
      <c r="R170" s="44" t="str">
        <f t="shared" si="5"/>
        <v xml:space="preserve"> </v>
      </c>
      <c r="S170" s="44" t="str">
        <f t="shared" si="5"/>
        <v xml:space="preserve"> </v>
      </c>
      <c r="T170" s="44" t="str">
        <f t="shared" si="5"/>
        <v xml:space="preserve"> </v>
      </c>
      <c r="U170" s="44" t="str">
        <f t="shared" si="5"/>
        <v xml:space="preserve"> </v>
      </c>
      <c r="V170" s="44" t="str">
        <f t="shared" si="5"/>
        <v xml:space="preserve"> </v>
      </c>
      <c r="W170" s="15"/>
      <c r="X170" s="14"/>
    </row>
    <row r="171" spans="1:24" ht="30" customHeight="1">
      <c r="A171" s="155" t="s">
        <v>152</v>
      </c>
      <c r="B171" s="151" t="s">
        <v>254</v>
      </c>
      <c r="C171" s="152" t="s">
        <v>230</v>
      </c>
      <c r="D171" s="282" t="s">
        <v>368</v>
      </c>
      <c r="E171" s="274"/>
      <c r="F171" s="44" t="str">
        <f t="shared" si="1"/>
        <v xml:space="preserve"> </v>
      </c>
      <c r="G171" s="44" t="str">
        <f t="shared" si="5"/>
        <v xml:space="preserve"> </v>
      </c>
      <c r="H171" s="44" t="str">
        <f t="shared" si="5"/>
        <v xml:space="preserve"> </v>
      </c>
      <c r="I171" s="44" t="str">
        <f t="shared" si="5"/>
        <v xml:space="preserve"> </v>
      </c>
      <c r="J171" s="44" t="str">
        <f t="shared" si="5"/>
        <v xml:space="preserve"> </v>
      </c>
      <c r="K171" s="44" t="str">
        <f t="shared" si="5"/>
        <v xml:space="preserve"> </v>
      </c>
      <c r="L171" s="44" t="str">
        <f t="shared" si="5"/>
        <v xml:space="preserve"> </v>
      </c>
      <c r="M171" s="44" t="str">
        <f t="shared" si="5"/>
        <v xml:space="preserve"> </v>
      </c>
      <c r="N171" s="44" t="str">
        <f t="shared" si="5"/>
        <v xml:space="preserve"> </v>
      </c>
      <c r="O171" s="44" t="str">
        <f t="shared" si="5"/>
        <v xml:space="preserve"> </v>
      </c>
      <c r="P171" s="44" t="str">
        <f t="shared" si="5"/>
        <v xml:space="preserve"> </v>
      </c>
      <c r="Q171" s="44" t="str">
        <f t="shared" si="5"/>
        <v xml:space="preserve"> </v>
      </c>
      <c r="R171" s="44" t="str">
        <f t="shared" si="5"/>
        <v xml:space="preserve"> </v>
      </c>
      <c r="S171" s="44" t="str">
        <f t="shared" si="5"/>
        <v xml:space="preserve"> </v>
      </c>
      <c r="T171" s="44" t="str">
        <f t="shared" si="5"/>
        <v xml:space="preserve"> </v>
      </c>
      <c r="U171" s="44" t="str">
        <f t="shared" si="5"/>
        <v xml:space="preserve"> </v>
      </c>
      <c r="V171" s="44" t="str">
        <f t="shared" si="5"/>
        <v xml:space="preserve"> </v>
      </c>
      <c r="W171" s="15"/>
      <c r="X171" s="14"/>
    </row>
    <row r="172" spans="1:24" ht="30" customHeight="1">
      <c r="A172" s="155" t="s">
        <v>326</v>
      </c>
      <c r="B172" s="151" t="s">
        <v>255</v>
      </c>
      <c r="C172" s="152" t="s">
        <v>231</v>
      </c>
      <c r="D172" s="278" t="s">
        <v>399</v>
      </c>
      <c r="E172" s="279"/>
      <c r="F172" s="44" t="str">
        <f t="shared" si="1"/>
        <v xml:space="preserve"> </v>
      </c>
      <c r="G172" s="44" t="str">
        <f t="shared" si="5"/>
        <v xml:space="preserve"> </v>
      </c>
      <c r="H172" s="44" t="str">
        <f t="shared" si="5"/>
        <v xml:space="preserve"> </v>
      </c>
      <c r="I172" s="44" t="str">
        <f t="shared" si="5"/>
        <v xml:space="preserve"> </v>
      </c>
      <c r="J172" s="44" t="str">
        <f t="shared" si="5"/>
        <v xml:space="preserve"> </v>
      </c>
      <c r="K172" s="44" t="str">
        <f t="shared" si="5"/>
        <v xml:space="preserve"> </v>
      </c>
      <c r="L172" s="44" t="str">
        <f t="shared" si="5"/>
        <v xml:space="preserve"> </v>
      </c>
      <c r="M172" s="44" t="str">
        <f t="shared" si="5"/>
        <v xml:space="preserve"> </v>
      </c>
      <c r="N172" s="44" t="str">
        <f t="shared" si="5"/>
        <v xml:space="preserve"> </v>
      </c>
      <c r="O172" s="44" t="str">
        <f t="shared" si="5"/>
        <v xml:space="preserve"> </v>
      </c>
      <c r="P172" s="44" t="str">
        <f t="shared" si="5"/>
        <v xml:space="preserve"> </v>
      </c>
      <c r="Q172" s="44" t="str">
        <f t="shared" si="5"/>
        <v xml:space="preserve"> </v>
      </c>
      <c r="R172" s="44" t="str">
        <f t="shared" si="5"/>
        <v xml:space="preserve"> </v>
      </c>
      <c r="S172" s="44" t="str">
        <f t="shared" si="5"/>
        <v xml:space="preserve"> </v>
      </c>
      <c r="T172" s="44" t="str">
        <f t="shared" si="5"/>
        <v xml:space="preserve"> </v>
      </c>
      <c r="U172" s="44" t="str">
        <f t="shared" si="5"/>
        <v xml:space="preserve"> </v>
      </c>
      <c r="V172" s="44" t="str">
        <f t="shared" si="5"/>
        <v xml:space="preserve"> </v>
      </c>
      <c r="W172" s="15"/>
      <c r="X172" s="14"/>
    </row>
    <row r="173" spans="1:24" ht="30" customHeight="1">
      <c r="A173" s="155" t="s">
        <v>326</v>
      </c>
      <c r="B173" s="151" t="s">
        <v>256</v>
      </c>
      <c r="C173" s="152" t="s">
        <v>231</v>
      </c>
      <c r="D173" s="278" t="s">
        <v>399</v>
      </c>
      <c r="E173" s="279"/>
      <c r="F173" s="44" t="str">
        <f t="shared" si="1"/>
        <v xml:space="preserve"> </v>
      </c>
      <c r="G173" s="44" t="str">
        <f t="shared" si="5"/>
        <v xml:space="preserve"> </v>
      </c>
      <c r="H173" s="44" t="str">
        <f t="shared" si="5"/>
        <v xml:space="preserve"> </v>
      </c>
      <c r="I173" s="44" t="str">
        <f t="shared" si="5"/>
        <v xml:space="preserve"> </v>
      </c>
      <c r="J173" s="44" t="str">
        <f t="shared" si="5"/>
        <v xml:space="preserve"> </v>
      </c>
      <c r="K173" s="44" t="str">
        <f t="shared" si="5"/>
        <v xml:space="preserve"> </v>
      </c>
      <c r="L173" s="44" t="str">
        <f t="shared" si="5"/>
        <v xml:space="preserve"> </v>
      </c>
      <c r="M173" s="44" t="str">
        <f t="shared" si="5"/>
        <v xml:space="preserve"> </v>
      </c>
      <c r="N173" s="44" t="str">
        <f t="shared" si="5"/>
        <v xml:space="preserve"> </v>
      </c>
      <c r="O173" s="44" t="str">
        <f t="shared" si="5"/>
        <v xml:space="preserve"> </v>
      </c>
      <c r="P173" s="44" t="str">
        <f t="shared" si="5"/>
        <v xml:space="preserve"> </v>
      </c>
      <c r="Q173" s="44" t="str">
        <f t="shared" si="5"/>
        <v xml:space="preserve"> </v>
      </c>
      <c r="R173" s="44" t="str">
        <f t="shared" si="5"/>
        <v xml:space="preserve"> </v>
      </c>
      <c r="S173" s="44" t="str">
        <f t="shared" si="5"/>
        <v xml:space="preserve"> </v>
      </c>
      <c r="T173" s="44" t="str">
        <f t="shared" si="5"/>
        <v xml:space="preserve"> </v>
      </c>
      <c r="U173" s="44" t="str">
        <f t="shared" si="5"/>
        <v xml:space="preserve"> </v>
      </c>
      <c r="V173" s="44" t="str">
        <f t="shared" si="5"/>
        <v xml:space="preserve"> </v>
      </c>
      <c r="W173" s="15"/>
      <c r="X173" s="14"/>
    </row>
    <row r="174" spans="1:24" ht="30" customHeight="1">
      <c r="A174" s="155" t="s">
        <v>326</v>
      </c>
      <c r="B174" s="151" t="s">
        <v>257</v>
      </c>
      <c r="C174" s="152" t="s">
        <v>231</v>
      </c>
      <c r="D174" s="278" t="s">
        <v>399</v>
      </c>
      <c r="E174" s="279"/>
      <c r="F174" s="44" t="str">
        <f t="shared" si="1"/>
        <v xml:space="preserve"> </v>
      </c>
      <c r="G174" s="44" t="str">
        <f t="shared" si="5"/>
        <v xml:space="preserve"> </v>
      </c>
      <c r="H174" s="44" t="str">
        <f t="shared" si="5"/>
        <v xml:space="preserve"> </v>
      </c>
      <c r="I174" s="44" t="str">
        <f t="shared" si="5"/>
        <v xml:space="preserve"> </v>
      </c>
      <c r="J174" s="44" t="str">
        <f t="shared" si="5"/>
        <v xml:space="preserve"> </v>
      </c>
      <c r="K174" s="44" t="str">
        <f t="shared" si="5"/>
        <v xml:space="preserve"> </v>
      </c>
      <c r="L174" s="44" t="str">
        <f t="shared" si="5"/>
        <v xml:space="preserve"> </v>
      </c>
      <c r="M174" s="44" t="str">
        <f t="shared" si="5"/>
        <v xml:space="preserve"> </v>
      </c>
      <c r="N174" s="44" t="str">
        <f t="shared" si="5"/>
        <v xml:space="preserve"> </v>
      </c>
      <c r="O174" s="44" t="str">
        <f t="shared" si="5"/>
        <v xml:space="preserve"> </v>
      </c>
      <c r="P174" s="44" t="str">
        <f t="shared" si="5"/>
        <v xml:space="preserve"> </v>
      </c>
      <c r="Q174" s="44" t="str">
        <f t="shared" si="5"/>
        <v xml:space="preserve"> </v>
      </c>
      <c r="R174" s="44" t="str">
        <f t="shared" si="5"/>
        <v xml:space="preserve"> </v>
      </c>
      <c r="S174" s="44" t="str">
        <f t="shared" si="5"/>
        <v xml:space="preserve"> </v>
      </c>
      <c r="T174" s="44" t="str">
        <f t="shared" si="5"/>
        <v xml:space="preserve"> </v>
      </c>
      <c r="U174" s="44" t="str">
        <f t="shared" si="5"/>
        <v xml:space="preserve"> </v>
      </c>
      <c r="V174" s="44" t="str">
        <f t="shared" si="5"/>
        <v xml:space="preserve"> </v>
      </c>
      <c r="W174" s="15"/>
      <c r="X174" s="14"/>
    </row>
    <row r="175" spans="1:24" ht="30" customHeight="1">
      <c r="A175" s="155" t="s">
        <v>326</v>
      </c>
      <c r="B175" s="151" t="s">
        <v>258</v>
      </c>
      <c r="C175" s="152" t="s">
        <v>231</v>
      </c>
      <c r="D175" s="278" t="s">
        <v>399</v>
      </c>
      <c r="E175" s="279"/>
      <c r="F175" s="44" t="str">
        <f t="shared" si="1"/>
        <v xml:space="preserve"> </v>
      </c>
      <c r="G175" s="44" t="str">
        <f t="shared" ref="G175:V185" si="6">IF(G$21="dexos1","NA for dexos1", " ")</f>
        <v xml:space="preserve"> </v>
      </c>
      <c r="H175" s="44" t="str">
        <f t="shared" si="6"/>
        <v xml:space="preserve"> </v>
      </c>
      <c r="I175" s="44" t="str">
        <f t="shared" si="6"/>
        <v xml:space="preserve"> </v>
      </c>
      <c r="J175" s="44" t="str">
        <f t="shared" si="6"/>
        <v xml:space="preserve"> </v>
      </c>
      <c r="K175" s="44" t="str">
        <f t="shared" si="6"/>
        <v xml:space="preserve"> </v>
      </c>
      <c r="L175" s="44" t="str">
        <f t="shared" si="6"/>
        <v xml:space="preserve"> </v>
      </c>
      <c r="M175" s="44" t="str">
        <f t="shared" si="6"/>
        <v xml:space="preserve"> </v>
      </c>
      <c r="N175" s="44" t="str">
        <f t="shared" si="6"/>
        <v xml:space="preserve"> </v>
      </c>
      <c r="O175" s="44" t="str">
        <f t="shared" si="6"/>
        <v xml:space="preserve"> </v>
      </c>
      <c r="P175" s="44" t="str">
        <f t="shared" si="6"/>
        <v xml:space="preserve"> </v>
      </c>
      <c r="Q175" s="44" t="str">
        <f t="shared" si="6"/>
        <v xml:space="preserve"> </v>
      </c>
      <c r="R175" s="44" t="str">
        <f t="shared" si="6"/>
        <v xml:space="preserve"> </v>
      </c>
      <c r="S175" s="44" t="str">
        <f t="shared" si="6"/>
        <v xml:space="preserve"> </v>
      </c>
      <c r="T175" s="44" t="str">
        <f t="shared" si="6"/>
        <v xml:space="preserve"> </v>
      </c>
      <c r="U175" s="44" t="str">
        <f t="shared" si="6"/>
        <v xml:space="preserve"> </v>
      </c>
      <c r="V175" s="44" t="str">
        <f t="shared" si="6"/>
        <v xml:space="preserve"> </v>
      </c>
      <c r="W175" s="15"/>
      <c r="X175" s="14"/>
    </row>
    <row r="176" spans="1:24" ht="30" customHeight="1">
      <c r="A176" s="155" t="s">
        <v>326</v>
      </c>
      <c r="B176" s="151" t="s">
        <v>259</v>
      </c>
      <c r="C176" s="152" t="s">
        <v>231</v>
      </c>
      <c r="D176" s="278" t="s">
        <v>399</v>
      </c>
      <c r="E176" s="279"/>
      <c r="F176" s="44" t="str">
        <f t="shared" si="1"/>
        <v xml:space="preserve"> </v>
      </c>
      <c r="G176" s="44" t="str">
        <f t="shared" si="6"/>
        <v xml:space="preserve"> </v>
      </c>
      <c r="H176" s="44" t="str">
        <f t="shared" si="6"/>
        <v xml:space="preserve"> </v>
      </c>
      <c r="I176" s="44" t="str">
        <f t="shared" si="6"/>
        <v xml:space="preserve"> </v>
      </c>
      <c r="J176" s="44" t="str">
        <f t="shared" si="6"/>
        <v xml:space="preserve"> </v>
      </c>
      <c r="K176" s="44" t="str">
        <f t="shared" si="6"/>
        <v xml:space="preserve"> </v>
      </c>
      <c r="L176" s="44" t="str">
        <f t="shared" si="6"/>
        <v xml:space="preserve"> </v>
      </c>
      <c r="M176" s="44" t="str">
        <f t="shared" si="6"/>
        <v xml:space="preserve"> </v>
      </c>
      <c r="N176" s="44" t="str">
        <f t="shared" si="6"/>
        <v xml:space="preserve"> </v>
      </c>
      <c r="O176" s="44" t="str">
        <f t="shared" si="6"/>
        <v xml:space="preserve"> </v>
      </c>
      <c r="P176" s="44" t="str">
        <f t="shared" si="6"/>
        <v xml:space="preserve"> </v>
      </c>
      <c r="Q176" s="44" t="str">
        <f t="shared" si="6"/>
        <v xml:space="preserve"> </v>
      </c>
      <c r="R176" s="44" t="str">
        <f t="shared" si="6"/>
        <v xml:space="preserve"> </v>
      </c>
      <c r="S176" s="44" t="str">
        <f t="shared" si="6"/>
        <v xml:space="preserve"> </v>
      </c>
      <c r="T176" s="44" t="str">
        <f t="shared" si="6"/>
        <v xml:space="preserve"> </v>
      </c>
      <c r="U176" s="44" t="str">
        <f t="shared" si="6"/>
        <v xml:space="preserve"> </v>
      </c>
      <c r="V176" s="44" t="str">
        <f t="shared" si="6"/>
        <v xml:space="preserve"> </v>
      </c>
      <c r="W176" s="15"/>
      <c r="X176" s="14"/>
    </row>
    <row r="177" spans="1:24" ht="30" customHeight="1">
      <c r="A177" s="155" t="s">
        <v>326</v>
      </c>
      <c r="B177" s="151" t="s">
        <v>260</v>
      </c>
      <c r="C177" s="152" t="s">
        <v>231</v>
      </c>
      <c r="D177" s="278" t="s">
        <v>399</v>
      </c>
      <c r="E177" s="279"/>
      <c r="F177" s="44" t="str">
        <f t="shared" si="1"/>
        <v xml:space="preserve"> </v>
      </c>
      <c r="G177" s="44" t="str">
        <f t="shared" si="6"/>
        <v xml:space="preserve"> </v>
      </c>
      <c r="H177" s="44" t="str">
        <f t="shared" si="6"/>
        <v xml:space="preserve"> </v>
      </c>
      <c r="I177" s="44" t="str">
        <f t="shared" si="6"/>
        <v xml:space="preserve"> </v>
      </c>
      <c r="J177" s="44" t="str">
        <f t="shared" si="6"/>
        <v xml:space="preserve"> </v>
      </c>
      <c r="K177" s="44" t="str">
        <f t="shared" si="6"/>
        <v xml:space="preserve"> </v>
      </c>
      <c r="L177" s="44" t="str">
        <f t="shared" si="6"/>
        <v xml:space="preserve"> </v>
      </c>
      <c r="M177" s="44" t="str">
        <f t="shared" si="6"/>
        <v xml:space="preserve"> </v>
      </c>
      <c r="N177" s="44" t="str">
        <f t="shared" si="6"/>
        <v xml:space="preserve"> </v>
      </c>
      <c r="O177" s="44" t="str">
        <f t="shared" si="6"/>
        <v xml:space="preserve"> </v>
      </c>
      <c r="P177" s="44" t="str">
        <f t="shared" si="6"/>
        <v xml:space="preserve"> </v>
      </c>
      <c r="Q177" s="44" t="str">
        <f t="shared" si="6"/>
        <v xml:space="preserve"> </v>
      </c>
      <c r="R177" s="44" t="str">
        <f t="shared" si="6"/>
        <v xml:space="preserve"> </v>
      </c>
      <c r="S177" s="44" t="str">
        <f t="shared" si="6"/>
        <v xml:space="preserve"> </v>
      </c>
      <c r="T177" s="44" t="str">
        <f t="shared" si="6"/>
        <v xml:space="preserve"> </v>
      </c>
      <c r="U177" s="44" t="str">
        <f t="shared" si="6"/>
        <v xml:space="preserve"> </v>
      </c>
      <c r="V177" s="44" t="str">
        <f t="shared" si="6"/>
        <v xml:space="preserve"> </v>
      </c>
      <c r="W177" s="15"/>
      <c r="X177" s="14"/>
    </row>
    <row r="178" spans="1:24" ht="30" customHeight="1">
      <c r="A178" s="155" t="s">
        <v>326</v>
      </c>
      <c r="B178" s="151" t="s">
        <v>261</v>
      </c>
      <c r="C178" s="152" t="s">
        <v>231</v>
      </c>
      <c r="D178" s="278" t="s">
        <v>399</v>
      </c>
      <c r="E178" s="279"/>
      <c r="F178" s="44" t="str">
        <f t="shared" si="1"/>
        <v xml:space="preserve"> </v>
      </c>
      <c r="G178" s="44" t="str">
        <f t="shared" si="6"/>
        <v xml:space="preserve"> </v>
      </c>
      <c r="H178" s="44" t="str">
        <f t="shared" si="6"/>
        <v xml:space="preserve"> </v>
      </c>
      <c r="I178" s="44" t="str">
        <f t="shared" si="6"/>
        <v xml:space="preserve"> </v>
      </c>
      <c r="J178" s="44" t="str">
        <f t="shared" si="6"/>
        <v xml:space="preserve"> </v>
      </c>
      <c r="K178" s="44" t="str">
        <f t="shared" si="6"/>
        <v xml:space="preserve"> </v>
      </c>
      <c r="L178" s="44" t="str">
        <f t="shared" si="6"/>
        <v xml:space="preserve"> </v>
      </c>
      <c r="M178" s="44" t="str">
        <f t="shared" si="6"/>
        <v xml:space="preserve"> </v>
      </c>
      <c r="N178" s="44" t="str">
        <f t="shared" si="6"/>
        <v xml:space="preserve"> </v>
      </c>
      <c r="O178" s="44" t="str">
        <f t="shared" si="6"/>
        <v xml:space="preserve"> </v>
      </c>
      <c r="P178" s="44" t="str">
        <f t="shared" si="6"/>
        <v xml:space="preserve"> </v>
      </c>
      <c r="Q178" s="44" t="str">
        <f t="shared" si="6"/>
        <v xml:space="preserve"> </v>
      </c>
      <c r="R178" s="44" t="str">
        <f t="shared" si="6"/>
        <v xml:space="preserve"> </v>
      </c>
      <c r="S178" s="44" t="str">
        <f t="shared" si="6"/>
        <v xml:space="preserve"> </v>
      </c>
      <c r="T178" s="44" t="str">
        <f t="shared" si="6"/>
        <v xml:space="preserve"> </v>
      </c>
      <c r="U178" s="44" t="str">
        <f t="shared" si="6"/>
        <v xml:space="preserve"> </v>
      </c>
      <c r="V178" s="44" t="str">
        <f t="shared" si="6"/>
        <v xml:space="preserve"> </v>
      </c>
      <c r="W178" s="15"/>
      <c r="X178" s="14"/>
    </row>
    <row r="179" spans="1:24" ht="30" customHeight="1">
      <c r="A179" s="155" t="s">
        <v>326</v>
      </c>
      <c r="B179" s="151" t="s">
        <v>262</v>
      </c>
      <c r="C179" s="152" t="s">
        <v>231</v>
      </c>
      <c r="D179" s="278" t="s">
        <v>399</v>
      </c>
      <c r="E179" s="279"/>
      <c r="F179" s="44" t="str">
        <f t="shared" si="1"/>
        <v xml:space="preserve"> </v>
      </c>
      <c r="G179" s="44" t="str">
        <f t="shared" si="6"/>
        <v xml:space="preserve"> </v>
      </c>
      <c r="H179" s="44" t="str">
        <f t="shared" si="6"/>
        <v xml:space="preserve"> </v>
      </c>
      <c r="I179" s="44" t="str">
        <f t="shared" si="6"/>
        <v xml:space="preserve"> </v>
      </c>
      <c r="J179" s="44" t="str">
        <f t="shared" si="6"/>
        <v xml:space="preserve"> </v>
      </c>
      <c r="K179" s="44" t="str">
        <f t="shared" si="6"/>
        <v xml:space="preserve"> </v>
      </c>
      <c r="L179" s="44" t="str">
        <f t="shared" si="6"/>
        <v xml:space="preserve"> </v>
      </c>
      <c r="M179" s="44" t="str">
        <f t="shared" si="6"/>
        <v xml:space="preserve"> </v>
      </c>
      <c r="N179" s="44" t="str">
        <f t="shared" si="6"/>
        <v xml:space="preserve"> </v>
      </c>
      <c r="O179" s="44" t="str">
        <f t="shared" si="6"/>
        <v xml:space="preserve"> </v>
      </c>
      <c r="P179" s="44" t="str">
        <f t="shared" si="6"/>
        <v xml:space="preserve"> </v>
      </c>
      <c r="Q179" s="44" t="str">
        <f t="shared" si="6"/>
        <v xml:space="preserve"> </v>
      </c>
      <c r="R179" s="44" t="str">
        <f t="shared" si="6"/>
        <v xml:space="preserve"> </v>
      </c>
      <c r="S179" s="44" t="str">
        <f t="shared" si="6"/>
        <v xml:space="preserve"> </v>
      </c>
      <c r="T179" s="44" t="str">
        <f t="shared" si="6"/>
        <v xml:space="preserve"> </v>
      </c>
      <c r="U179" s="44" t="str">
        <f t="shared" si="6"/>
        <v xml:space="preserve"> </v>
      </c>
      <c r="V179" s="44" t="str">
        <f t="shared" si="6"/>
        <v xml:space="preserve"> </v>
      </c>
      <c r="W179" s="15"/>
      <c r="X179" s="14"/>
    </row>
    <row r="180" spans="1:24" ht="30" customHeight="1">
      <c r="A180" s="155" t="s">
        <v>326</v>
      </c>
      <c r="B180" s="151" t="s">
        <v>263</v>
      </c>
      <c r="C180" s="152" t="s">
        <v>231</v>
      </c>
      <c r="D180" s="278" t="s">
        <v>399</v>
      </c>
      <c r="E180" s="279"/>
      <c r="F180" s="44" t="str">
        <f t="shared" si="1"/>
        <v xml:space="preserve"> </v>
      </c>
      <c r="G180" s="44" t="str">
        <f t="shared" si="6"/>
        <v xml:space="preserve"> </v>
      </c>
      <c r="H180" s="44" t="str">
        <f t="shared" si="6"/>
        <v xml:space="preserve"> </v>
      </c>
      <c r="I180" s="44" t="str">
        <f t="shared" si="6"/>
        <v xml:space="preserve"> </v>
      </c>
      <c r="J180" s="44" t="str">
        <f t="shared" si="6"/>
        <v xml:space="preserve"> </v>
      </c>
      <c r="K180" s="44" t="str">
        <f t="shared" si="6"/>
        <v xml:space="preserve"> </v>
      </c>
      <c r="L180" s="44" t="str">
        <f t="shared" si="6"/>
        <v xml:space="preserve"> </v>
      </c>
      <c r="M180" s="44" t="str">
        <f t="shared" si="6"/>
        <v xml:space="preserve"> </v>
      </c>
      <c r="N180" s="44" t="str">
        <f t="shared" si="6"/>
        <v xml:space="preserve"> </v>
      </c>
      <c r="O180" s="44" t="str">
        <f t="shared" si="6"/>
        <v xml:space="preserve"> </v>
      </c>
      <c r="P180" s="44" t="str">
        <f t="shared" si="6"/>
        <v xml:space="preserve"> </v>
      </c>
      <c r="Q180" s="44" t="str">
        <f t="shared" si="6"/>
        <v xml:space="preserve"> </v>
      </c>
      <c r="R180" s="44" t="str">
        <f t="shared" si="6"/>
        <v xml:space="preserve"> </v>
      </c>
      <c r="S180" s="44" t="str">
        <f t="shared" si="6"/>
        <v xml:space="preserve"> </v>
      </c>
      <c r="T180" s="44" t="str">
        <f t="shared" si="6"/>
        <v xml:space="preserve"> </v>
      </c>
      <c r="U180" s="44" t="str">
        <f t="shared" si="6"/>
        <v xml:space="preserve"> </v>
      </c>
      <c r="V180" s="44" t="str">
        <f t="shared" si="6"/>
        <v xml:space="preserve"> </v>
      </c>
      <c r="W180" s="15"/>
      <c r="X180" s="14"/>
    </row>
    <row r="181" spans="1:24" ht="30" customHeight="1">
      <c r="A181" s="155" t="s">
        <v>326</v>
      </c>
      <c r="B181" s="151" t="s">
        <v>264</v>
      </c>
      <c r="C181" s="152" t="s">
        <v>231</v>
      </c>
      <c r="D181" s="278" t="s">
        <v>399</v>
      </c>
      <c r="E181" s="279"/>
      <c r="F181" s="44" t="str">
        <f t="shared" si="1"/>
        <v xml:space="preserve"> </v>
      </c>
      <c r="G181" s="44" t="str">
        <f t="shared" si="6"/>
        <v xml:space="preserve"> </v>
      </c>
      <c r="H181" s="44" t="str">
        <f t="shared" si="6"/>
        <v xml:space="preserve"> </v>
      </c>
      <c r="I181" s="44" t="str">
        <f t="shared" si="6"/>
        <v xml:space="preserve"> </v>
      </c>
      <c r="J181" s="44" t="str">
        <f t="shared" si="6"/>
        <v xml:space="preserve"> </v>
      </c>
      <c r="K181" s="44" t="str">
        <f t="shared" si="6"/>
        <v xml:space="preserve"> </v>
      </c>
      <c r="L181" s="44" t="str">
        <f t="shared" si="6"/>
        <v xml:space="preserve"> </v>
      </c>
      <c r="M181" s="44" t="str">
        <f t="shared" si="6"/>
        <v xml:space="preserve"> </v>
      </c>
      <c r="N181" s="44" t="str">
        <f t="shared" si="6"/>
        <v xml:space="preserve"> </v>
      </c>
      <c r="O181" s="44" t="str">
        <f t="shared" si="6"/>
        <v xml:space="preserve"> </v>
      </c>
      <c r="P181" s="44" t="str">
        <f t="shared" si="6"/>
        <v xml:space="preserve"> </v>
      </c>
      <c r="Q181" s="44" t="str">
        <f t="shared" si="6"/>
        <v xml:space="preserve"> </v>
      </c>
      <c r="R181" s="44" t="str">
        <f t="shared" si="6"/>
        <v xml:space="preserve"> </v>
      </c>
      <c r="S181" s="44" t="str">
        <f t="shared" si="6"/>
        <v xml:space="preserve"> </v>
      </c>
      <c r="T181" s="44" t="str">
        <f t="shared" si="6"/>
        <v xml:space="preserve"> </v>
      </c>
      <c r="U181" s="44" t="str">
        <f t="shared" si="6"/>
        <v xml:space="preserve"> </v>
      </c>
      <c r="V181" s="44" t="str">
        <f t="shared" si="6"/>
        <v xml:space="preserve"> </v>
      </c>
      <c r="W181" s="15"/>
      <c r="X181" s="14"/>
    </row>
    <row r="182" spans="1:24" ht="30" customHeight="1">
      <c r="A182" s="155" t="s">
        <v>326</v>
      </c>
      <c r="B182" s="151" t="s">
        <v>265</v>
      </c>
      <c r="C182" s="152" t="s">
        <v>231</v>
      </c>
      <c r="D182" s="278" t="s">
        <v>399</v>
      </c>
      <c r="E182" s="279"/>
      <c r="F182" s="44" t="str">
        <f t="shared" si="1"/>
        <v xml:space="preserve"> </v>
      </c>
      <c r="G182" s="44" t="str">
        <f t="shared" si="6"/>
        <v xml:space="preserve"> </v>
      </c>
      <c r="H182" s="44" t="str">
        <f t="shared" si="6"/>
        <v xml:space="preserve"> </v>
      </c>
      <c r="I182" s="44" t="str">
        <f t="shared" si="6"/>
        <v xml:space="preserve"> </v>
      </c>
      <c r="J182" s="44" t="str">
        <f t="shared" si="6"/>
        <v xml:space="preserve"> </v>
      </c>
      <c r="K182" s="44" t="str">
        <f t="shared" si="6"/>
        <v xml:space="preserve"> </v>
      </c>
      <c r="L182" s="44" t="str">
        <f t="shared" si="6"/>
        <v xml:space="preserve"> </v>
      </c>
      <c r="M182" s="44" t="str">
        <f t="shared" si="6"/>
        <v xml:space="preserve"> </v>
      </c>
      <c r="N182" s="44" t="str">
        <f t="shared" si="6"/>
        <v xml:space="preserve"> </v>
      </c>
      <c r="O182" s="44" t="str">
        <f t="shared" si="6"/>
        <v xml:space="preserve"> </v>
      </c>
      <c r="P182" s="44" t="str">
        <f t="shared" si="6"/>
        <v xml:space="preserve"> </v>
      </c>
      <c r="Q182" s="44" t="str">
        <f t="shared" si="6"/>
        <v xml:space="preserve"> </v>
      </c>
      <c r="R182" s="44" t="str">
        <f t="shared" si="6"/>
        <v xml:space="preserve"> </v>
      </c>
      <c r="S182" s="44" t="str">
        <f t="shared" si="6"/>
        <v xml:space="preserve"> </v>
      </c>
      <c r="T182" s="44" t="str">
        <f t="shared" si="6"/>
        <v xml:space="preserve"> </v>
      </c>
      <c r="U182" s="44" t="str">
        <f t="shared" si="6"/>
        <v xml:space="preserve"> </v>
      </c>
      <c r="V182" s="44" t="str">
        <f t="shared" si="6"/>
        <v xml:space="preserve"> </v>
      </c>
      <c r="W182" s="15"/>
      <c r="X182" s="14"/>
    </row>
    <row r="183" spans="1:24" ht="30" customHeight="1">
      <c r="A183" s="155" t="s">
        <v>326</v>
      </c>
      <c r="B183" s="151" t="s">
        <v>266</v>
      </c>
      <c r="C183" s="152" t="s">
        <v>231</v>
      </c>
      <c r="D183" s="278" t="s">
        <v>399</v>
      </c>
      <c r="E183" s="279"/>
      <c r="F183" s="44" t="str">
        <f t="shared" si="1"/>
        <v xml:space="preserve"> </v>
      </c>
      <c r="G183" s="44" t="str">
        <f t="shared" si="6"/>
        <v xml:space="preserve"> </v>
      </c>
      <c r="H183" s="44" t="str">
        <f t="shared" si="6"/>
        <v xml:space="preserve"> </v>
      </c>
      <c r="I183" s="44" t="str">
        <f t="shared" si="6"/>
        <v xml:space="preserve"> </v>
      </c>
      <c r="J183" s="44" t="str">
        <f t="shared" si="6"/>
        <v xml:space="preserve"> </v>
      </c>
      <c r="K183" s="44" t="str">
        <f t="shared" si="6"/>
        <v xml:space="preserve"> </v>
      </c>
      <c r="L183" s="44" t="str">
        <f t="shared" si="6"/>
        <v xml:space="preserve"> </v>
      </c>
      <c r="M183" s="44" t="str">
        <f t="shared" si="6"/>
        <v xml:space="preserve"> </v>
      </c>
      <c r="N183" s="44" t="str">
        <f t="shared" si="6"/>
        <v xml:space="preserve"> </v>
      </c>
      <c r="O183" s="44" t="str">
        <f t="shared" si="6"/>
        <v xml:space="preserve"> </v>
      </c>
      <c r="P183" s="44" t="str">
        <f t="shared" si="6"/>
        <v xml:space="preserve"> </v>
      </c>
      <c r="Q183" s="44" t="str">
        <f t="shared" si="6"/>
        <v xml:space="preserve"> </v>
      </c>
      <c r="R183" s="44" t="str">
        <f t="shared" si="6"/>
        <v xml:space="preserve"> </v>
      </c>
      <c r="S183" s="44" t="str">
        <f t="shared" si="6"/>
        <v xml:space="preserve"> </v>
      </c>
      <c r="T183" s="44" t="str">
        <f t="shared" si="6"/>
        <v xml:space="preserve"> </v>
      </c>
      <c r="U183" s="44" t="str">
        <f t="shared" si="6"/>
        <v xml:space="preserve"> </v>
      </c>
      <c r="V183" s="44" t="str">
        <f t="shared" si="6"/>
        <v xml:space="preserve"> </v>
      </c>
      <c r="W183" s="15"/>
      <c r="X183" s="14"/>
    </row>
    <row r="184" spans="1:24" ht="30" customHeight="1">
      <c r="A184" s="159" t="s">
        <v>326</v>
      </c>
      <c r="B184" s="151" t="s">
        <v>267</v>
      </c>
      <c r="C184" s="152" t="s">
        <v>231</v>
      </c>
      <c r="D184" s="278" t="s">
        <v>399</v>
      </c>
      <c r="E184" s="279"/>
      <c r="F184" s="44" t="str">
        <f t="shared" si="1"/>
        <v xml:space="preserve"> </v>
      </c>
      <c r="G184" s="44" t="str">
        <f t="shared" si="6"/>
        <v xml:space="preserve"> </v>
      </c>
      <c r="H184" s="44" t="str">
        <f t="shared" si="6"/>
        <v xml:space="preserve"> </v>
      </c>
      <c r="I184" s="44" t="str">
        <f t="shared" si="6"/>
        <v xml:space="preserve"> </v>
      </c>
      <c r="J184" s="44" t="str">
        <f t="shared" si="6"/>
        <v xml:space="preserve"> </v>
      </c>
      <c r="K184" s="44" t="str">
        <f t="shared" si="6"/>
        <v xml:space="preserve"> </v>
      </c>
      <c r="L184" s="44" t="str">
        <f t="shared" si="6"/>
        <v xml:space="preserve"> </v>
      </c>
      <c r="M184" s="44" t="str">
        <f t="shared" si="6"/>
        <v xml:space="preserve"> </v>
      </c>
      <c r="N184" s="44" t="str">
        <f t="shared" si="6"/>
        <v xml:space="preserve"> </v>
      </c>
      <c r="O184" s="44" t="str">
        <f t="shared" si="6"/>
        <v xml:space="preserve"> </v>
      </c>
      <c r="P184" s="44" t="str">
        <f t="shared" si="6"/>
        <v xml:space="preserve"> </v>
      </c>
      <c r="Q184" s="44" t="str">
        <f t="shared" si="6"/>
        <v xml:space="preserve"> </v>
      </c>
      <c r="R184" s="44" t="str">
        <f t="shared" si="6"/>
        <v xml:space="preserve"> </v>
      </c>
      <c r="S184" s="44" t="str">
        <f t="shared" si="6"/>
        <v xml:space="preserve"> </v>
      </c>
      <c r="T184" s="44" t="str">
        <f t="shared" si="6"/>
        <v xml:space="preserve"> </v>
      </c>
      <c r="U184" s="44" t="str">
        <f t="shared" si="6"/>
        <v xml:space="preserve"> </v>
      </c>
      <c r="V184" s="44" t="str">
        <f t="shared" si="6"/>
        <v xml:space="preserve"> </v>
      </c>
      <c r="W184" s="15"/>
      <c r="X184" s="14"/>
    </row>
    <row r="185" spans="1:24" ht="30" customHeight="1" thickBot="1">
      <c r="A185" s="160" t="s">
        <v>326</v>
      </c>
      <c r="B185" s="161" t="s">
        <v>268</v>
      </c>
      <c r="C185" s="162" t="s">
        <v>231</v>
      </c>
      <c r="D185" s="278" t="s">
        <v>399</v>
      </c>
      <c r="E185" s="279"/>
      <c r="F185" s="35" t="str">
        <f t="shared" si="1"/>
        <v xml:space="preserve"> </v>
      </c>
      <c r="G185" s="35" t="str">
        <f t="shared" si="6"/>
        <v xml:space="preserve"> </v>
      </c>
      <c r="H185" s="35" t="str">
        <f t="shared" si="6"/>
        <v xml:space="preserve"> </v>
      </c>
      <c r="I185" s="35" t="str">
        <f t="shared" si="6"/>
        <v xml:space="preserve"> </v>
      </c>
      <c r="J185" s="35" t="str">
        <f t="shared" si="6"/>
        <v xml:space="preserve"> </v>
      </c>
      <c r="K185" s="35" t="str">
        <f t="shared" si="6"/>
        <v xml:space="preserve"> </v>
      </c>
      <c r="L185" s="35" t="str">
        <f t="shared" si="6"/>
        <v xml:space="preserve"> </v>
      </c>
      <c r="M185" s="35" t="str">
        <f t="shared" si="6"/>
        <v xml:space="preserve"> </v>
      </c>
      <c r="N185" s="35" t="str">
        <f t="shared" si="6"/>
        <v xml:space="preserve"> </v>
      </c>
      <c r="O185" s="35" t="str">
        <f t="shared" si="6"/>
        <v xml:space="preserve"> </v>
      </c>
      <c r="P185" s="35" t="str">
        <f t="shared" si="6"/>
        <v xml:space="preserve"> </v>
      </c>
      <c r="Q185" s="35" t="str">
        <f t="shared" si="6"/>
        <v xml:space="preserve"> </v>
      </c>
      <c r="R185" s="35" t="str">
        <f t="shared" si="6"/>
        <v xml:space="preserve"> </v>
      </c>
      <c r="S185" s="35" t="str">
        <f t="shared" si="6"/>
        <v xml:space="preserve"> </v>
      </c>
      <c r="T185" s="35" t="str">
        <f t="shared" si="6"/>
        <v xml:space="preserve"> </v>
      </c>
      <c r="U185" s="35" t="str">
        <f t="shared" si="6"/>
        <v xml:space="preserve"> </v>
      </c>
      <c r="V185" s="35" t="str">
        <f t="shared" si="6"/>
        <v xml:space="preserve"> </v>
      </c>
      <c r="W185" s="15"/>
      <c r="X185" s="14"/>
    </row>
    <row r="186" spans="1:24" ht="30" customHeight="1">
      <c r="A186" s="266"/>
      <c r="B186" s="266"/>
      <c r="C186" s="266"/>
      <c r="D186" s="316" t="s">
        <v>298</v>
      </c>
      <c r="E186" s="316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57"/>
      <c r="S186" s="257"/>
      <c r="T186" s="257"/>
      <c r="U186" s="257"/>
      <c r="V186" s="257"/>
      <c r="W186" s="15"/>
      <c r="X186" s="14"/>
    </row>
    <row r="187" spans="1:24" ht="15.75" customHeight="1">
      <c r="A187" s="260" t="s">
        <v>378</v>
      </c>
      <c r="B187" s="260"/>
      <c r="C187" s="260"/>
      <c r="D187" s="61"/>
      <c r="E187" s="61"/>
      <c r="F187" s="258"/>
      <c r="G187" s="258"/>
      <c r="H187" s="258"/>
      <c r="I187" s="258"/>
      <c r="J187" s="258"/>
      <c r="K187" s="258"/>
      <c r="L187" s="258"/>
      <c r="M187" s="258"/>
      <c r="N187" s="258"/>
      <c r="O187" s="258"/>
      <c r="P187" s="258"/>
      <c r="Q187" s="258"/>
      <c r="R187" s="258"/>
      <c r="S187" s="258"/>
      <c r="T187" s="258"/>
      <c r="U187" s="258"/>
      <c r="V187" s="258"/>
      <c r="W187" s="15"/>
      <c r="X187" s="14"/>
    </row>
    <row r="188" spans="1:24" ht="15.75" customHeight="1" thickBot="1">
      <c r="A188" s="260" t="s">
        <v>379</v>
      </c>
      <c r="B188" s="260"/>
      <c r="C188" s="260"/>
      <c r="D188" s="61"/>
      <c r="E188" s="61"/>
      <c r="F188" s="259"/>
      <c r="G188" s="259"/>
      <c r="H188" s="259"/>
      <c r="I188" s="259"/>
      <c r="J188" s="259"/>
      <c r="K188" s="259"/>
      <c r="L188" s="259"/>
      <c r="M188" s="259"/>
      <c r="N188" s="259"/>
      <c r="O188" s="259"/>
      <c r="P188" s="259"/>
      <c r="Q188" s="259"/>
      <c r="R188" s="259"/>
      <c r="S188" s="259"/>
      <c r="T188" s="259"/>
      <c r="U188" s="259"/>
      <c r="V188" s="259"/>
      <c r="W188" s="15"/>
      <c r="X188" s="14"/>
    </row>
    <row r="189" spans="1:24" ht="15.75" customHeight="1">
      <c r="A189" s="252" t="s">
        <v>432</v>
      </c>
      <c r="B189" s="260"/>
      <c r="C189" s="260"/>
      <c r="D189" s="61"/>
      <c r="E189" s="61"/>
      <c r="F189" s="60"/>
      <c r="W189" s="15"/>
      <c r="X189" s="14"/>
    </row>
    <row r="190" spans="1:24" ht="15.75" customHeight="1">
      <c r="A190" s="260" t="s">
        <v>382</v>
      </c>
      <c r="B190" s="260"/>
      <c r="C190" s="260"/>
      <c r="D190" s="61"/>
      <c r="E190" s="61"/>
      <c r="F190" s="60"/>
    </row>
  </sheetData>
  <sheetProtection password="DDC6" sheet="1" objects="1" scenarios="1" formatCells="0" formatColumns="0" formatRows="0" insertColumns="0" insertHyperlinks="0" selectLockedCells="1"/>
  <mergeCells count="226">
    <mergeCell ref="D147:E147"/>
    <mergeCell ref="D148:E148"/>
    <mergeCell ref="Q186:Q188"/>
    <mergeCell ref="H186:H188"/>
    <mergeCell ref="A138:A145"/>
    <mergeCell ref="A97:A99"/>
    <mergeCell ref="B97:E97"/>
    <mergeCell ref="D98:E98"/>
    <mergeCell ref="D99:E99"/>
    <mergeCell ref="A100:A102"/>
    <mergeCell ref="B100:E100"/>
    <mergeCell ref="D114:E114"/>
    <mergeCell ref="D136:E136"/>
    <mergeCell ref="D137:E137"/>
    <mergeCell ref="D170:E170"/>
    <mergeCell ref="D171:E171"/>
    <mergeCell ref="D172:E172"/>
    <mergeCell ref="D166:E166"/>
    <mergeCell ref="D143:E143"/>
    <mergeCell ref="D186:E186"/>
    <mergeCell ref="F186:F188"/>
    <mergeCell ref="D144:E144"/>
    <mergeCell ref="L186:L188"/>
    <mergeCell ref="M186:M188"/>
    <mergeCell ref="N186:N188"/>
    <mergeCell ref="O186:O188"/>
    <mergeCell ref="D26:E26"/>
    <mergeCell ref="D45:E45"/>
    <mergeCell ref="D40:E40"/>
    <mergeCell ref="D41:E41"/>
    <mergeCell ref="D50:E50"/>
    <mergeCell ref="D51:E51"/>
    <mergeCell ref="D52:E52"/>
    <mergeCell ref="D139:E139"/>
    <mergeCell ref="D140:E140"/>
    <mergeCell ref="D179:E179"/>
    <mergeCell ref="D180:E180"/>
    <mergeCell ref="D181:E181"/>
    <mergeCell ref="D182:E182"/>
    <mergeCell ref="D183:E183"/>
    <mergeCell ref="D167:E167"/>
    <mergeCell ref="D168:E168"/>
    <mergeCell ref="D169:E169"/>
    <mergeCell ref="D177:E177"/>
    <mergeCell ref="D173:E173"/>
    <mergeCell ref="D153:E153"/>
    <mergeCell ref="D174:E174"/>
    <mergeCell ref="D175:E175"/>
    <mergeCell ref="B53:C53"/>
    <mergeCell ref="B54:C54"/>
    <mergeCell ref="D53:E53"/>
    <mergeCell ref="B31:C31"/>
    <mergeCell ref="B32:C32"/>
    <mergeCell ref="B33:C33"/>
    <mergeCell ref="B34:C34"/>
    <mergeCell ref="B35:C35"/>
    <mergeCell ref="B38:C38"/>
    <mergeCell ref="D35:E35"/>
    <mergeCell ref="D31:E31"/>
    <mergeCell ref="B26:C26"/>
    <mergeCell ref="B27:C27"/>
    <mergeCell ref="B28:C28"/>
    <mergeCell ref="B29:C29"/>
    <mergeCell ref="B30:C30"/>
    <mergeCell ref="B47:C47"/>
    <mergeCell ref="B41:C41"/>
    <mergeCell ref="B42:C42"/>
    <mergeCell ref="B138:E138"/>
    <mergeCell ref="D132:E132"/>
    <mergeCell ref="D133:E133"/>
    <mergeCell ref="D88:E88"/>
    <mergeCell ref="D89:E89"/>
    <mergeCell ref="D124:E124"/>
    <mergeCell ref="D130:E130"/>
    <mergeCell ref="D28:E28"/>
    <mergeCell ref="D29:E29"/>
    <mergeCell ref="D30:E30"/>
    <mergeCell ref="D47:E47"/>
    <mergeCell ref="D38:E38"/>
    <mergeCell ref="D46:E46"/>
    <mergeCell ref="D32:E32"/>
    <mergeCell ref="D33:E33"/>
    <mergeCell ref="D34:E34"/>
    <mergeCell ref="A187:C187"/>
    <mergeCell ref="I186:I188"/>
    <mergeCell ref="J186:J188"/>
    <mergeCell ref="K186:K188"/>
    <mergeCell ref="D107:E107"/>
    <mergeCell ref="D164:E164"/>
    <mergeCell ref="D165:E165"/>
    <mergeCell ref="D131:E131"/>
    <mergeCell ref="B141:E141"/>
    <mergeCell ref="D145:E145"/>
    <mergeCell ref="D160:E160"/>
    <mergeCell ref="D161:E161"/>
    <mergeCell ref="D154:E154"/>
    <mergeCell ref="D155:E155"/>
    <mergeCell ref="D156:E156"/>
    <mergeCell ref="D157:E157"/>
    <mergeCell ref="D158:E158"/>
    <mergeCell ref="D159:E159"/>
    <mergeCell ref="D109:E109"/>
    <mergeCell ref="A146:A148"/>
    <mergeCell ref="B146:E146"/>
    <mergeCell ref="D184:E184"/>
    <mergeCell ref="D185:E185"/>
    <mergeCell ref="D178:E178"/>
    <mergeCell ref="P186:P188"/>
    <mergeCell ref="G186:G188"/>
    <mergeCell ref="B1:E4"/>
    <mergeCell ref="F1:F4"/>
    <mergeCell ref="D12:F15"/>
    <mergeCell ref="D11:F11"/>
    <mergeCell ref="D54:E54"/>
    <mergeCell ref="D55:E55"/>
    <mergeCell ref="D16:F16"/>
    <mergeCell ref="D17:F17"/>
    <mergeCell ref="D18:F18"/>
    <mergeCell ref="D25:E25"/>
    <mergeCell ref="B55:C55"/>
    <mergeCell ref="B25:C25"/>
    <mergeCell ref="B48:C48"/>
    <mergeCell ref="B49:C49"/>
    <mergeCell ref="B50:C50"/>
    <mergeCell ref="B51:C51"/>
    <mergeCell ref="B52:C52"/>
    <mergeCell ref="B39:C39"/>
    <mergeCell ref="B40:C40"/>
    <mergeCell ref="B45:C45"/>
    <mergeCell ref="B46:C46"/>
    <mergeCell ref="D122:E122"/>
    <mergeCell ref="A1:A4"/>
    <mergeCell ref="D134:E134"/>
    <mergeCell ref="D135:E135"/>
    <mergeCell ref="A125:A127"/>
    <mergeCell ref="A68:A74"/>
    <mergeCell ref="B68:E68"/>
    <mergeCell ref="D70:E70"/>
    <mergeCell ref="D71:E71"/>
    <mergeCell ref="D72:E72"/>
    <mergeCell ref="D69:E69"/>
    <mergeCell ref="A79:A81"/>
    <mergeCell ref="B79:E79"/>
    <mergeCell ref="D80:E80"/>
    <mergeCell ref="D81:E81"/>
    <mergeCell ref="D108:E108"/>
    <mergeCell ref="D101:E101"/>
    <mergeCell ref="D102:E102"/>
    <mergeCell ref="D103:E103"/>
    <mergeCell ref="D104:E104"/>
    <mergeCell ref="D105:E105"/>
    <mergeCell ref="D106:E106"/>
    <mergeCell ref="D27:E27"/>
    <mergeCell ref="D60:E60"/>
    <mergeCell ref="D96:E96"/>
    <mergeCell ref="D176:E176"/>
    <mergeCell ref="D163:E163"/>
    <mergeCell ref="A61:A67"/>
    <mergeCell ref="B61:E61"/>
    <mergeCell ref="D62:E62"/>
    <mergeCell ref="D63:E63"/>
    <mergeCell ref="D64:E64"/>
    <mergeCell ref="D65:E65"/>
    <mergeCell ref="D66:E66"/>
    <mergeCell ref="D67:E67"/>
    <mergeCell ref="A75:A78"/>
    <mergeCell ref="D73:E73"/>
    <mergeCell ref="D74:E74"/>
    <mergeCell ref="B75:E75"/>
    <mergeCell ref="D76:E76"/>
    <mergeCell ref="D77:E77"/>
    <mergeCell ref="D78:E78"/>
    <mergeCell ref="A82:A83"/>
    <mergeCell ref="B82:E82"/>
    <mergeCell ref="D83:E83"/>
    <mergeCell ref="A128:A137"/>
    <mergeCell ref="D142:E142"/>
    <mergeCell ref="B128:E128"/>
    <mergeCell ref="D129:E129"/>
    <mergeCell ref="A90:A93"/>
    <mergeCell ref="B90:E90"/>
    <mergeCell ref="D91:E91"/>
    <mergeCell ref="D92:E92"/>
    <mergeCell ref="D93:E93"/>
    <mergeCell ref="A84:A89"/>
    <mergeCell ref="B84:E84"/>
    <mergeCell ref="D85:E85"/>
    <mergeCell ref="D123:E123"/>
    <mergeCell ref="D118:E118"/>
    <mergeCell ref="D119:E119"/>
    <mergeCell ref="A94:A96"/>
    <mergeCell ref="B94:E94"/>
    <mergeCell ref="D95:E95"/>
    <mergeCell ref="D121:E121"/>
    <mergeCell ref="D117:E117"/>
    <mergeCell ref="D110:E110"/>
    <mergeCell ref="D111:E111"/>
    <mergeCell ref="D112:E112"/>
    <mergeCell ref="D113:E113"/>
    <mergeCell ref="D120:E120"/>
    <mergeCell ref="D86:E86"/>
    <mergeCell ref="D87:E87"/>
    <mergeCell ref="R186:R188"/>
    <mergeCell ref="S186:S188"/>
    <mergeCell ref="T186:T188"/>
    <mergeCell ref="U186:U188"/>
    <mergeCell ref="V186:V188"/>
    <mergeCell ref="A190:C190"/>
    <mergeCell ref="D39:E39"/>
    <mergeCell ref="D42:E42"/>
    <mergeCell ref="D48:E48"/>
    <mergeCell ref="D49:E49"/>
    <mergeCell ref="A186:C186"/>
    <mergeCell ref="A188:C188"/>
    <mergeCell ref="A189:C189"/>
    <mergeCell ref="B125:E125"/>
    <mergeCell ref="D126:E126"/>
    <mergeCell ref="D127:E127"/>
    <mergeCell ref="D162:E162"/>
    <mergeCell ref="A149:A151"/>
    <mergeCell ref="B149:E149"/>
    <mergeCell ref="D150:E150"/>
    <mergeCell ref="D151:E151"/>
    <mergeCell ref="D152:E152"/>
    <mergeCell ref="D115:E115"/>
    <mergeCell ref="D116:E116"/>
  </mergeCells>
  <phoneticPr fontId="0" type="noConversion"/>
  <conditionalFormatting sqref="D187:E189 E22:E23 A24:A58 G16:V18 G14:V14 G11:V11 G56:V59 G38:V38 F189:G189 E20:V20 F24:V25 F45 H189:V65484 F43:V44 Y11:IF145 F58:F145 F149:F186 Y149:IF65484">
    <cfRule type="expression" dxfId="26" priority="38" stopIfTrue="1">
      <formula>#REF!&lt;&gt;""</formula>
    </cfRule>
  </conditionalFormatting>
  <conditionalFormatting sqref="F26:F42 G39:V42 G26:V37 F46:V55">
    <cfRule type="expression" dxfId="25" priority="39" stopIfTrue="1">
      <formula>#REF!&lt;&gt;""</formula>
    </cfRule>
  </conditionalFormatting>
  <conditionalFormatting sqref="A59">
    <cfRule type="expression" dxfId="24" priority="40" stopIfTrue="1">
      <formula>#REF!=1</formula>
    </cfRule>
  </conditionalFormatting>
  <conditionalFormatting sqref="D11 C11:C18 B12 E56:F57 A11:A17">
    <cfRule type="expression" dxfId="23" priority="41" stopIfTrue="1">
      <formula>#REF!="Rebrander License"</formula>
    </cfRule>
  </conditionalFormatting>
  <conditionalFormatting sqref="B11 B13:B17">
    <cfRule type="cellIs" dxfId="22" priority="42" stopIfTrue="1" operator="equal">
      <formula>0</formula>
    </cfRule>
  </conditionalFormatting>
  <conditionalFormatting sqref="D16:F18 F23">
    <cfRule type="cellIs" dxfId="21" priority="43" stopIfTrue="1" operator="equal">
      <formula>0</formula>
    </cfRule>
  </conditionalFormatting>
  <conditionalFormatting sqref="F21:F22">
    <cfRule type="cellIs" dxfId="20" priority="44" stopIfTrue="1" operator="equal">
      <formula xml:space="preserve"> "Select Option"</formula>
    </cfRule>
  </conditionalFormatting>
  <conditionalFormatting sqref="G45:V45 G61:V96">
    <cfRule type="expression" dxfId="19" priority="29" stopIfTrue="1">
      <formula>#REF!&lt;&gt;""</formula>
    </cfRule>
  </conditionalFormatting>
  <conditionalFormatting sqref="G60 G186">
    <cfRule type="expression" dxfId="18" priority="28" stopIfTrue="1">
      <formula>#REF!&lt;&gt;""</formula>
    </cfRule>
  </conditionalFormatting>
  <conditionalFormatting sqref="H60:V60 H186:V186">
    <cfRule type="expression" dxfId="17" priority="21" stopIfTrue="1">
      <formula>#REF!&lt;&gt;""</formula>
    </cfRule>
  </conditionalFormatting>
  <conditionalFormatting sqref="G97:V145 G149:V185">
    <cfRule type="expression" dxfId="16" priority="11" stopIfTrue="1">
      <formula>#REF!&lt;&gt;""</formula>
    </cfRule>
  </conditionalFormatting>
  <conditionalFormatting sqref="Y146:IF148 F146:F148">
    <cfRule type="expression" dxfId="15" priority="2" stopIfTrue="1">
      <formula>#REF!&lt;&gt;""</formula>
    </cfRule>
  </conditionalFormatting>
  <conditionalFormatting sqref="G146:V148">
    <cfRule type="expression" dxfId="14" priority="1" stopIfTrue="1">
      <formula>#REF!&lt;&gt;""</formula>
    </cfRule>
  </conditionalFormatting>
  <printOptions horizontalCentered="1"/>
  <pageMargins left="0.25" right="0.25" top="0.25" bottom="0.25" header="0" footer="0"/>
  <pageSetup scale="78" orientation="portrait" r:id="rId1"/>
  <headerFooter alignWithMargins="0">
    <oddFooter>Page &amp;P of &amp;N</oddFooter>
  </headerFooter>
  <rowBreaks count="6" manualBreakCount="6">
    <brk id="57" max="16383" man="1"/>
    <brk id="67" max="16383" man="1"/>
    <brk id="127" max="16383" man="1"/>
    <brk id="99" max="16383" man="1"/>
    <brk id="148" max="16383" man="1"/>
    <brk id="178" max="16383" man="1"/>
  </rowBreaks>
  <colBreaks count="16" manualBreakCount="16">
    <brk id="6" max="204" man="1"/>
    <brk id="7" max="204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G134"/>
  <sheetViews>
    <sheetView showGridLines="0" zoomScaleNormal="100" zoomScaleSheetLayoutView="100" workbookViewId="0">
      <selection activeCell="D11" sqref="D11:G11"/>
    </sheetView>
  </sheetViews>
  <sheetFormatPr defaultColWidth="9.140625" defaultRowHeight="12.75"/>
  <cols>
    <col min="1" max="1" width="32.28515625" style="1" customWidth="1"/>
    <col min="2" max="2" width="31.5703125" style="1" customWidth="1"/>
    <col min="3" max="3" width="16.7109375" style="2" customWidth="1"/>
    <col min="4" max="4" width="16.5703125" style="3" customWidth="1"/>
    <col min="5" max="5" width="18.7109375" style="3" customWidth="1"/>
    <col min="6" max="6" width="11.42578125" style="2" customWidth="1"/>
    <col min="7" max="7" width="9.85546875" style="2" customWidth="1"/>
    <col min="8" max="16384" width="9.140625" style="1"/>
  </cols>
  <sheetData>
    <row r="1" spans="1:7" ht="13.5" customHeight="1" thickTop="1">
      <c r="A1" s="202" t="s">
        <v>471</v>
      </c>
      <c r="B1" s="211" t="s">
        <v>416</v>
      </c>
      <c r="C1" s="211"/>
      <c r="D1" s="211"/>
      <c r="E1" s="211"/>
      <c r="F1" s="352" t="s">
        <v>282</v>
      </c>
      <c r="G1" s="353"/>
    </row>
    <row r="2" spans="1:7" ht="13.5" customHeight="1">
      <c r="A2" s="227"/>
      <c r="B2" s="212"/>
      <c r="C2" s="212"/>
      <c r="D2" s="212"/>
      <c r="E2" s="212"/>
      <c r="F2" s="354"/>
      <c r="G2" s="355"/>
    </row>
    <row r="3" spans="1:7" ht="13.5" customHeight="1">
      <c r="A3" s="227"/>
      <c r="B3" s="212"/>
      <c r="C3" s="212"/>
      <c r="D3" s="212"/>
      <c r="E3" s="212"/>
      <c r="F3" s="354"/>
      <c r="G3" s="355"/>
    </row>
    <row r="4" spans="1:7" ht="13.5" customHeight="1" thickBot="1">
      <c r="A4" s="228"/>
      <c r="B4" s="213"/>
      <c r="C4" s="213"/>
      <c r="D4" s="213"/>
      <c r="E4" s="213"/>
      <c r="F4" s="356"/>
      <c r="G4" s="357"/>
    </row>
    <row r="5" spans="1:7" ht="6" customHeight="1" thickTop="1">
      <c r="A5" s="60"/>
      <c r="B5" s="61"/>
      <c r="C5" s="61"/>
      <c r="D5" s="61"/>
      <c r="E5" s="61"/>
      <c r="F5" s="60"/>
      <c r="G5" s="60"/>
    </row>
    <row r="6" spans="1:7" ht="18" customHeight="1">
      <c r="A6" s="62" t="s">
        <v>281</v>
      </c>
      <c r="B6" s="61"/>
      <c r="C6" s="62"/>
      <c r="D6" s="62"/>
      <c r="E6" s="62"/>
      <c r="F6" s="63"/>
      <c r="G6" s="63"/>
    </row>
    <row r="7" spans="1:7" ht="18" customHeight="1">
      <c r="A7" s="62" t="s">
        <v>297</v>
      </c>
      <c r="B7" s="61"/>
      <c r="C7" s="62"/>
      <c r="D7" s="62"/>
      <c r="E7" s="62"/>
      <c r="F7" s="63"/>
      <c r="G7" s="63"/>
    </row>
    <row r="8" spans="1:7" ht="6" customHeight="1" thickBot="1">
      <c r="A8" s="64"/>
      <c r="B8" s="65"/>
      <c r="C8" s="65"/>
      <c r="D8" s="65"/>
      <c r="E8" s="65"/>
      <c r="F8" s="66"/>
      <c r="G8" s="66"/>
    </row>
    <row r="9" spans="1:7" ht="15.75" customHeight="1" thickTop="1">
      <c r="A9" s="67"/>
      <c r="B9" s="68"/>
      <c r="C9" s="68"/>
      <c r="D9" s="68"/>
      <c r="E9" s="68"/>
      <c r="F9" s="69"/>
      <c r="G9" s="69"/>
    </row>
    <row r="10" spans="1:7" ht="15.75" customHeight="1">
      <c r="A10" s="67"/>
      <c r="B10" s="68"/>
      <c r="C10" s="68"/>
      <c r="D10" s="68"/>
      <c r="E10" s="68"/>
      <c r="F10" s="69"/>
      <c r="G10" s="69"/>
    </row>
    <row r="11" spans="1:7" ht="15.75" customHeight="1">
      <c r="A11" s="70" t="s">
        <v>323</v>
      </c>
      <c r="B11" s="71">
        <f>'1. Applicant Information'!B21:F21</f>
        <v>0</v>
      </c>
      <c r="C11" s="72" t="s">
        <v>96</v>
      </c>
      <c r="D11" s="243"/>
      <c r="E11" s="243"/>
      <c r="F11" s="243"/>
      <c r="G11" s="243"/>
    </row>
    <row r="12" spans="1:7" ht="15.75" customHeight="1">
      <c r="A12" s="72"/>
      <c r="B12" s="73"/>
      <c r="C12" s="74"/>
      <c r="D12" s="293" t="s">
        <v>294</v>
      </c>
      <c r="E12" s="293"/>
      <c r="F12" s="293"/>
      <c r="G12" s="293"/>
    </row>
    <row r="13" spans="1:7" ht="15.75" customHeight="1">
      <c r="A13" s="75" t="s">
        <v>320</v>
      </c>
      <c r="B13" s="71">
        <f>'1. Applicant Information'!B27:F27</f>
        <v>0</v>
      </c>
      <c r="C13" s="76"/>
      <c r="D13" s="252"/>
      <c r="E13" s="252"/>
      <c r="F13" s="252"/>
      <c r="G13" s="252"/>
    </row>
    <row r="14" spans="1:7" ht="15.75" customHeight="1">
      <c r="A14" s="75" t="s">
        <v>93</v>
      </c>
      <c r="B14" s="77">
        <f>'1. Applicant Information'!B28:F28</f>
        <v>0</v>
      </c>
      <c r="C14" s="74"/>
      <c r="D14" s="252"/>
      <c r="E14" s="252"/>
      <c r="F14" s="252"/>
      <c r="G14" s="252"/>
    </row>
    <row r="15" spans="1:7" ht="15.75" customHeight="1">
      <c r="A15" s="75" t="s">
        <v>324</v>
      </c>
      <c r="B15" s="77">
        <f>'1. Applicant Information'!B29:F29</f>
        <v>0</v>
      </c>
      <c r="C15" s="74"/>
      <c r="D15" s="252"/>
      <c r="E15" s="252"/>
      <c r="F15" s="252"/>
      <c r="G15" s="252"/>
    </row>
    <row r="16" spans="1:7" ht="15.75" customHeight="1">
      <c r="A16" s="75" t="s">
        <v>325</v>
      </c>
      <c r="B16" s="77">
        <f>'1. Applicant Information'!B30:F30</f>
        <v>0</v>
      </c>
      <c r="C16" s="78" t="s">
        <v>155</v>
      </c>
      <c r="D16" s="296">
        <f>'1. Applicant Information'!E34</f>
        <v>0</v>
      </c>
      <c r="E16" s="296"/>
      <c r="F16" s="296"/>
      <c r="G16" s="296"/>
    </row>
    <row r="17" spans="1:7" ht="15.75" customHeight="1">
      <c r="A17" s="75" t="s">
        <v>94</v>
      </c>
      <c r="B17" s="77">
        <f>'1. Applicant Information'!B31:F31</f>
        <v>0</v>
      </c>
      <c r="C17" s="79" t="s">
        <v>156</v>
      </c>
      <c r="D17" s="297">
        <f>'1. Applicant Information'!E35</f>
        <v>0</v>
      </c>
      <c r="E17" s="297"/>
      <c r="F17" s="297"/>
      <c r="G17" s="297"/>
    </row>
    <row r="18" spans="1:7" ht="15.75" customHeight="1">
      <c r="A18" s="60"/>
      <c r="B18" s="61"/>
      <c r="C18" s="79" t="s">
        <v>100</v>
      </c>
      <c r="D18" s="298">
        <f>'1. Applicant Information'!E36</f>
        <v>0</v>
      </c>
      <c r="E18" s="298"/>
      <c r="F18" s="298"/>
      <c r="G18" s="298"/>
    </row>
    <row r="19" spans="1:7" ht="15.75" customHeight="1" thickBot="1">
      <c r="A19" s="80"/>
      <c r="B19" s="80"/>
      <c r="C19" s="60"/>
      <c r="D19" s="61"/>
      <c r="E19" s="61"/>
      <c r="F19" s="60"/>
      <c r="G19" s="60"/>
    </row>
    <row r="20" spans="1:7" s="5" customFormat="1" ht="30" customHeight="1" thickBot="1">
      <c r="A20" s="81"/>
      <c r="B20" s="81"/>
      <c r="C20" s="81"/>
      <c r="D20" s="67"/>
      <c r="E20" s="82"/>
      <c r="F20" s="344" t="s">
        <v>297</v>
      </c>
      <c r="G20" s="345"/>
    </row>
    <row r="21" spans="1:7" s="5" customFormat="1" ht="15.75" customHeight="1">
      <c r="A21" s="81"/>
      <c r="B21" s="81"/>
      <c r="C21" s="81"/>
      <c r="D21" s="331" t="s">
        <v>293</v>
      </c>
      <c r="E21" s="332"/>
      <c r="F21" s="346" t="str">
        <f>'1. Applicant Information'!B11</f>
        <v>dexos2:2009</v>
      </c>
      <c r="G21" s="347"/>
    </row>
    <row r="22" spans="1:7" s="5" customFormat="1" ht="15.75" customHeight="1">
      <c r="A22" s="81"/>
      <c r="B22" s="81"/>
      <c r="C22" s="81"/>
      <c r="D22" s="333" t="s">
        <v>288</v>
      </c>
      <c r="E22" s="334"/>
      <c r="F22" s="348" t="str">
        <f>'1. Applicant Information'!F11</f>
        <v>Select Option</v>
      </c>
      <c r="G22" s="349"/>
    </row>
    <row r="23" spans="1:7" s="5" customFormat="1" ht="30.75" customHeight="1" thickBot="1">
      <c r="A23" s="81"/>
      <c r="B23" s="81"/>
      <c r="C23" s="81"/>
      <c r="D23" s="335" t="s">
        <v>283</v>
      </c>
      <c r="E23" s="336"/>
      <c r="F23" s="350">
        <f>'1. Applicant Information'!B13</f>
        <v>0</v>
      </c>
      <c r="G23" s="351"/>
    </row>
    <row r="24" spans="1:7" s="5" customFormat="1" ht="15.75" customHeight="1" thickBot="1">
      <c r="A24" s="83" t="s">
        <v>302</v>
      </c>
      <c r="B24" s="81"/>
      <c r="C24" s="81"/>
      <c r="D24" s="81"/>
      <c r="E24" s="81"/>
      <c r="F24" s="67"/>
      <c r="G24" s="67"/>
    </row>
    <row r="25" spans="1:7" s="6" customFormat="1" ht="30" customHeight="1">
      <c r="A25" s="84" t="s">
        <v>390</v>
      </c>
      <c r="B25" s="299" t="s">
        <v>327</v>
      </c>
      <c r="C25" s="302"/>
      <c r="D25" s="299" t="s">
        <v>298</v>
      </c>
      <c r="E25" s="300"/>
      <c r="F25" s="329"/>
      <c r="G25" s="85" t="s">
        <v>289</v>
      </c>
    </row>
    <row r="26" spans="1:7" s="5" customFormat="1" ht="15.75" customHeight="1">
      <c r="A26" s="86" t="str">
        <f>IF('2. Formulation Roadmap'!F26="","", '2. Formulation Roadmap'!A26)</f>
        <v/>
      </c>
      <c r="B26" s="323" t="str">
        <f>IF('2. Formulation Roadmap'!F26="","", '2. Formulation Roadmap'!B26)</f>
        <v/>
      </c>
      <c r="C26" s="324"/>
      <c r="D26" s="323" t="str">
        <f>IF('2. Formulation Roadmap'!F26="","", '2. Formulation Roadmap'!D26)</f>
        <v/>
      </c>
      <c r="E26" s="327"/>
      <c r="F26" s="328"/>
      <c r="G26" s="87">
        <f>'2. Formulation Roadmap'!F26</f>
        <v>0</v>
      </c>
    </row>
    <row r="27" spans="1:7" s="5" customFormat="1" ht="15.75" customHeight="1">
      <c r="A27" s="86" t="str">
        <f>IF('2. Formulation Roadmap'!F27="","", '2. Formulation Roadmap'!A27)</f>
        <v/>
      </c>
      <c r="B27" s="323" t="str">
        <f>IF('2. Formulation Roadmap'!F27="","", '2. Formulation Roadmap'!B27)</f>
        <v/>
      </c>
      <c r="C27" s="324"/>
      <c r="D27" s="323" t="str">
        <f>IF('2. Formulation Roadmap'!F27="","", '2. Formulation Roadmap'!D27)</f>
        <v/>
      </c>
      <c r="E27" s="327"/>
      <c r="F27" s="328"/>
      <c r="G27" s="87">
        <f>'2. Formulation Roadmap'!F27</f>
        <v>0</v>
      </c>
    </row>
    <row r="28" spans="1:7" s="5" customFormat="1" ht="15.75" customHeight="1">
      <c r="A28" s="86" t="str">
        <f>IF('2. Formulation Roadmap'!F28="","", '2. Formulation Roadmap'!A28)</f>
        <v/>
      </c>
      <c r="B28" s="323" t="str">
        <f>IF('2. Formulation Roadmap'!F28="","", '2. Formulation Roadmap'!B28)</f>
        <v/>
      </c>
      <c r="C28" s="324"/>
      <c r="D28" s="323" t="str">
        <f>IF('2. Formulation Roadmap'!F28="","", '2. Formulation Roadmap'!D28)</f>
        <v/>
      </c>
      <c r="E28" s="327"/>
      <c r="F28" s="328"/>
      <c r="G28" s="87">
        <f>'2. Formulation Roadmap'!F28</f>
        <v>0</v>
      </c>
    </row>
    <row r="29" spans="1:7" s="5" customFormat="1" ht="15.75" customHeight="1">
      <c r="A29" s="86" t="str">
        <f>IF('2. Formulation Roadmap'!F29="","", '2. Formulation Roadmap'!A29)</f>
        <v/>
      </c>
      <c r="B29" s="323" t="str">
        <f>IF('2. Formulation Roadmap'!F29="","", '2. Formulation Roadmap'!B29)</f>
        <v/>
      </c>
      <c r="C29" s="324"/>
      <c r="D29" s="323" t="str">
        <f>IF('2. Formulation Roadmap'!F29="","", '2. Formulation Roadmap'!D29)</f>
        <v/>
      </c>
      <c r="E29" s="327"/>
      <c r="F29" s="328"/>
      <c r="G29" s="87">
        <f>'2. Formulation Roadmap'!F29</f>
        <v>0</v>
      </c>
    </row>
    <row r="30" spans="1:7" s="5" customFormat="1" ht="15.75" customHeight="1">
      <c r="A30" s="86" t="str">
        <f>IF('2. Formulation Roadmap'!F30="","", '2. Formulation Roadmap'!A30)</f>
        <v/>
      </c>
      <c r="B30" s="323" t="str">
        <f>IF('2. Formulation Roadmap'!F30="","", '2. Formulation Roadmap'!B30)</f>
        <v/>
      </c>
      <c r="C30" s="324"/>
      <c r="D30" s="323" t="str">
        <f>IF('2. Formulation Roadmap'!F30="","", '2. Formulation Roadmap'!D30)</f>
        <v/>
      </c>
      <c r="E30" s="327"/>
      <c r="F30" s="328"/>
      <c r="G30" s="87">
        <f>'2. Formulation Roadmap'!F30</f>
        <v>0</v>
      </c>
    </row>
    <row r="31" spans="1:7" s="5" customFormat="1" ht="15.75" customHeight="1">
      <c r="A31" s="86" t="str">
        <f>IF('2. Formulation Roadmap'!F31="","", '2. Formulation Roadmap'!A31)</f>
        <v/>
      </c>
      <c r="B31" s="323" t="str">
        <f>IF('2. Formulation Roadmap'!F31="","", '2. Formulation Roadmap'!B31)</f>
        <v/>
      </c>
      <c r="C31" s="324"/>
      <c r="D31" s="323" t="str">
        <f>IF('2. Formulation Roadmap'!F31="","", '2. Formulation Roadmap'!D31)</f>
        <v/>
      </c>
      <c r="E31" s="327"/>
      <c r="F31" s="328"/>
      <c r="G31" s="87">
        <f>'2. Formulation Roadmap'!F31</f>
        <v>0</v>
      </c>
    </row>
    <row r="32" spans="1:7" s="5" customFormat="1" ht="15.75" customHeight="1">
      <c r="A32" s="86" t="str">
        <f>IF('2. Formulation Roadmap'!F32="","", '2. Formulation Roadmap'!A32)</f>
        <v/>
      </c>
      <c r="B32" s="323" t="str">
        <f>IF('2. Formulation Roadmap'!F32="","", '2. Formulation Roadmap'!B32)</f>
        <v/>
      </c>
      <c r="C32" s="324"/>
      <c r="D32" s="323" t="str">
        <f>IF('2. Formulation Roadmap'!F32="","", '2. Formulation Roadmap'!D32)</f>
        <v/>
      </c>
      <c r="E32" s="327"/>
      <c r="F32" s="328"/>
      <c r="G32" s="87">
        <f>'2. Formulation Roadmap'!F32</f>
        <v>0</v>
      </c>
    </row>
    <row r="33" spans="1:7" s="5" customFormat="1" ht="15.75" customHeight="1">
      <c r="A33" s="86" t="str">
        <f>IF('2. Formulation Roadmap'!F33="","", '2. Formulation Roadmap'!A33)</f>
        <v/>
      </c>
      <c r="B33" s="323" t="str">
        <f>IF('2. Formulation Roadmap'!F33="","", '2. Formulation Roadmap'!B33)</f>
        <v/>
      </c>
      <c r="C33" s="324"/>
      <c r="D33" s="323" t="str">
        <f>IF('2. Formulation Roadmap'!F33="","", '2. Formulation Roadmap'!D33)</f>
        <v/>
      </c>
      <c r="E33" s="327"/>
      <c r="F33" s="328"/>
      <c r="G33" s="87">
        <f>'2. Formulation Roadmap'!F33</f>
        <v>0</v>
      </c>
    </row>
    <row r="34" spans="1:7" s="5" customFormat="1" ht="15.75" customHeight="1">
      <c r="A34" s="86" t="str">
        <f>IF('2. Formulation Roadmap'!F34="","", '2. Formulation Roadmap'!A34)</f>
        <v/>
      </c>
      <c r="B34" s="323" t="str">
        <f>IF('2. Formulation Roadmap'!F34="","", '2. Formulation Roadmap'!B34)</f>
        <v/>
      </c>
      <c r="C34" s="324"/>
      <c r="D34" s="323" t="str">
        <f>IF('2. Formulation Roadmap'!F34="","", '2. Formulation Roadmap'!D34)</f>
        <v/>
      </c>
      <c r="E34" s="327"/>
      <c r="F34" s="328"/>
      <c r="G34" s="87">
        <f>'2. Formulation Roadmap'!F34</f>
        <v>0</v>
      </c>
    </row>
    <row r="35" spans="1:7" s="5" customFormat="1" ht="15.75" customHeight="1" thickBot="1">
      <c r="A35" s="88" t="str">
        <f>IF('2. Formulation Roadmap'!F35="","", '2. Formulation Roadmap'!A35)</f>
        <v/>
      </c>
      <c r="B35" s="325" t="str">
        <f>IF('2. Formulation Roadmap'!F35="","", '2. Formulation Roadmap'!B35)</f>
        <v/>
      </c>
      <c r="C35" s="326"/>
      <c r="D35" s="325" t="str">
        <f>IF('2. Formulation Roadmap'!F35="","", '2. Formulation Roadmap'!D35)</f>
        <v/>
      </c>
      <c r="E35" s="337"/>
      <c r="F35" s="338"/>
      <c r="G35" s="89">
        <f>'2. Formulation Roadmap'!F35</f>
        <v>0</v>
      </c>
    </row>
    <row r="36" spans="1:7" s="7" customFormat="1" ht="15.75" customHeight="1">
      <c r="A36" s="90"/>
      <c r="B36" s="91"/>
      <c r="C36" s="91"/>
      <c r="D36" s="92"/>
      <c r="E36" s="92"/>
      <c r="F36" s="92"/>
      <c r="G36" s="93"/>
    </row>
    <row r="37" spans="1:7" s="7" customFormat="1" ht="15.75" customHeight="1" thickBot="1">
      <c r="A37" s="94" t="s">
        <v>299</v>
      </c>
      <c r="B37" s="91"/>
      <c r="C37" s="91"/>
      <c r="D37" s="92"/>
      <c r="E37" s="92"/>
      <c r="F37" s="92"/>
      <c r="G37" s="93"/>
    </row>
    <row r="38" spans="1:7" s="7" customFormat="1" ht="30" customHeight="1">
      <c r="A38" s="95" t="s">
        <v>390</v>
      </c>
      <c r="B38" s="299" t="s">
        <v>327</v>
      </c>
      <c r="C38" s="302"/>
      <c r="D38" s="307" t="s">
        <v>298</v>
      </c>
      <c r="E38" s="308"/>
      <c r="F38" s="339"/>
      <c r="G38" s="96" t="s">
        <v>289</v>
      </c>
    </row>
    <row r="39" spans="1:7" s="7" customFormat="1" ht="15.75" customHeight="1">
      <c r="A39" s="97" t="str">
        <f>IF('2. Formulation Roadmap'!F39="","", '2. Formulation Roadmap'!A39)</f>
        <v/>
      </c>
      <c r="B39" s="323" t="str">
        <f>IF('2. Formulation Roadmap'!F39="","", '2. Formulation Roadmap'!B39)</f>
        <v/>
      </c>
      <c r="C39" s="324"/>
      <c r="D39" s="323" t="str">
        <f>IF('2. Formulation Roadmap'!F39="","", '2. Formulation Roadmap'!D39)</f>
        <v/>
      </c>
      <c r="E39" s="327"/>
      <c r="F39" s="328"/>
      <c r="G39" s="87">
        <f>'2. Formulation Roadmap'!F39</f>
        <v>0</v>
      </c>
    </row>
    <row r="40" spans="1:7" s="7" customFormat="1" ht="15.75" customHeight="1">
      <c r="A40" s="98" t="str">
        <f>IF('2. Formulation Roadmap'!F40="","", '2. Formulation Roadmap'!A40)</f>
        <v/>
      </c>
      <c r="B40" s="323" t="str">
        <f>IF('2. Formulation Roadmap'!F40="","", '2. Formulation Roadmap'!B40)</f>
        <v/>
      </c>
      <c r="C40" s="324"/>
      <c r="D40" s="323" t="str">
        <f>IF('2. Formulation Roadmap'!F40="","", '2. Formulation Roadmap'!D40)</f>
        <v/>
      </c>
      <c r="E40" s="327"/>
      <c r="F40" s="328"/>
      <c r="G40" s="99">
        <f>'2. Formulation Roadmap'!F40</f>
        <v>0</v>
      </c>
    </row>
    <row r="41" spans="1:7" s="7" customFormat="1" ht="15.75" customHeight="1">
      <c r="A41" s="98" t="str">
        <f>IF('2. Formulation Roadmap'!F41="","", '2. Formulation Roadmap'!A41)</f>
        <v/>
      </c>
      <c r="B41" s="323" t="str">
        <f>IF('2. Formulation Roadmap'!F41="","", '2. Formulation Roadmap'!B41)</f>
        <v/>
      </c>
      <c r="C41" s="324"/>
      <c r="D41" s="323" t="str">
        <f>IF('2. Formulation Roadmap'!F41="","", '2. Formulation Roadmap'!D41)</f>
        <v/>
      </c>
      <c r="E41" s="327"/>
      <c r="F41" s="328"/>
      <c r="G41" s="99">
        <f>'2. Formulation Roadmap'!F41</f>
        <v>0</v>
      </c>
    </row>
    <row r="42" spans="1:7" s="7" customFormat="1" ht="15.75" customHeight="1" thickBot="1">
      <c r="A42" s="100" t="str">
        <f>IF('2. Formulation Roadmap'!F42="","", '2. Formulation Roadmap'!A42)</f>
        <v/>
      </c>
      <c r="B42" s="325" t="str">
        <f>IF('2. Formulation Roadmap'!F42="","", '2. Formulation Roadmap'!B42)</f>
        <v/>
      </c>
      <c r="C42" s="326"/>
      <c r="D42" s="325" t="str">
        <f>IF('2. Formulation Roadmap'!F42="","", '2. Formulation Roadmap'!D42)</f>
        <v/>
      </c>
      <c r="E42" s="337"/>
      <c r="F42" s="338"/>
      <c r="G42" s="89">
        <f>'2. Formulation Roadmap'!F42</f>
        <v>0</v>
      </c>
    </row>
    <row r="43" spans="1:7" s="5" customFormat="1" ht="15.75" customHeight="1">
      <c r="A43" s="101"/>
      <c r="B43" s="102"/>
      <c r="C43" s="102"/>
      <c r="D43" s="102"/>
      <c r="E43" s="102"/>
      <c r="F43" s="67"/>
      <c r="G43" s="103"/>
    </row>
    <row r="44" spans="1:7" s="5" customFormat="1" ht="15.75" customHeight="1" thickBot="1">
      <c r="A44" s="83" t="s">
        <v>301</v>
      </c>
      <c r="B44" s="102"/>
      <c r="C44" s="102"/>
      <c r="D44" s="102"/>
      <c r="E44" s="102"/>
      <c r="F44" s="67"/>
      <c r="G44" s="103"/>
    </row>
    <row r="45" spans="1:7" s="6" customFormat="1" ht="30" customHeight="1">
      <c r="A45" s="84" t="s">
        <v>300</v>
      </c>
      <c r="B45" s="299" t="s">
        <v>327</v>
      </c>
      <c r="C45" s="302"/>
      <c r="D45" s="299" t="s">
        <v>298</v>
      </c>
      <c r="E45" s="300"/>
      <c r="F45" s="329"/>
      <c r="G45" s="85" t="s">
        <v>289</v>
      </c>
    </row>
    <row r="46" spans="1:7" s="5" customFormat="1" ht="15.75" customHeight="1">
      <c r="A46" s="86" t="str">
        <f>IF('2. Formulation Roadmap'!F46="","", '2. Formulation Roadmap'!A46)</f>
        <v/>
      </c>
      <c r="B46" s="323" t="str">
        <f>IF('2. Formulation Roadmap'!F46="","", '2. Formulation Roadmap'!B46)</f>
        <v/>
      </c>
      <c r="C46" s="324"/>
      <c r="D46" s="323" t="str">
        <f>IF('2. Formulation Roadmap'!F46="","", '2. Formulation Roadmap'!D46)</f>
        <v/>
      </c>
      <c r="E46" s="327"/>
      <c r="F46" s="328"/>
      <c r="G46" s="87">
        <f>'2. Formulation Roadmap'!F46</f>
        <v>0</v>
      </c>
    </row>
    <row r="47" spans="1:7" s="5" customFormat="1" ht="15.75" customHeight="1">
      <c r="A47" s="86" t="str">
        <f>IF('2. Formulation Roadmap'!F47="","", '2. Formulation Roadmap'!A47)</f>
        <v/>
      </c>
      <c r="B47" s="323" t="str">
        <f>IF('2. Formulation Roadmap'!F47="","", '2. Formulation Roadmap'!B47)</f>
        <v/>
      </c>
      <c r="C47" s="324"/>
      <c r="D47" s="323" t="str">
        <f>IF('2. Formulation Roadmap'!F47="","", '2. Formulation Roadmap'!D47)</f>
        <v/>
      </c>
      <c r="E47" s="327"/>
      <c r="F47" s="328"/>
      <c r="G47" s="87">
        <f>'2. Formulation Roadmap'!F47</f>
        <v>0</v>
      </c>
    </row>
    <row r="48" spans="1:7" s="5" customFormat="1" ht="15.75" customHeight="1">
      <c r="A48" s="86" t="str">
        <f>IF('2. Formulation Roadmap'!F48="","", '2. Formulation Roadmap'!A48)</f>
        <v/>
      </c>
      <c r="B48" s="323" t="str">
        <f>IF('2. Formulation Roadmap'!F48="","", '2. Formulation Roadmap'!B48)</f>
        <v/>
      </c>
      <c r="C48" s="324"/>
      <c r="D48" s="323" t="str">
        <f>IF('2. Formulation Roadmap'!F48="","", '2. Formulation Roadmap'!D48)</f>
        <v/>
      </c>
      <c r="E48" s="327"/>
      <c r="F48" s="328"/>
      <c r="G48" s="87">
        <f>'2. Formulation Roadmap'!F48</f>
        <v>0</v>
      </c>
    </row>
    <row r="49" spans="1:7" s="5" customFormat="1" ht="15.75" customHeight="1">
      <c r="A49" s="86" t="str">
        <f>IF('2. Formulation Roadmap'!F49="","", '2. Formulation Roadmap'!A49)</f>
        <v/>
      </c>
      <c r="B49" s="323" t="str">
        <f>IF('2. Formulation Roadmap'!F49="","", '2. Formulation Roadmap'!B49)</f>
        <v/>
      </c>
      <c r="C49" s="324"/>
      <c r="D49" s="323" t="str">
        <f>IF('2. Formulation Roadmap'!F49="","", '2. Formulation Roadmap'!D49)</f>
        <v/>
      </c>
      <c r="E49" s="327"/>
      <c r="F49" s="328"/>
      <c r="G49" s="87">
        <f>'2. Formulation Roadmap'!F49</f>
        <v>0</v>
      </c>
    </row>
    <row r="50" spans="1:7" s="5" customFormat="1" ht="15.75" customHeight="1">
      <c r="A50" s="86" t="str">
        <f>IF('2. Formulation Roadmap'!F50="","", '2. Formulation Roadmap'!A50)</f>
        <v/>
      </c>
      <c r="B50" s="323" t="str">
        <f>IF('2. Formulation Roadmap'!F50="","", '2. Formulation Roadmap'!B50)</f>
        <v/>
      </c>
      <c r="C50" s="324"/>
      <c r="D50" s="323" t="str">
        <f>IF('2. Formulation Roadmap'!F50="","", '2. Formulation Roadmap'!D50)</f>
        <v/>
      </c>
      <c r="E50" s="327"/>
      <c r="F50" s="328"/>
      <c r="G50" s="87">
        <f>'2. Formulation Roadmap'!F50</f>
        <v>0</v>
      </c>
    </row>
    <row r="51" spans="1:7" s="5" customFormat="1" ht="15.75" customHeight="1">
      <c r="A51" s="86" t="str">
        <f>IF('2. Formulation Roadmap'!F51="","", '2. Formulation Roadmap'!A51)</f>
        <v/>
      </c>
      <c r="B51" s="323" t="str">
        <f>IF('2. Formulation Roadmap'!F51="","", '2. Formulation Roadmap'!B51)</f>
        <v/>
      </c>
      <c r="C51" s="324"/>
      <c r="D51" s="323" t="str">
        <f>IF('2. Formulation Roadmap'!F51="","", '2. Formulation Roadmap'!D51)</f>
        <v/>
      </c>
      <c r="E51" s="327"/>
      <c r="F51" s="328"/>
      <c r="G51" s="87">
        <f>'2. Formulation Roadmap'!F51</f>
        <v>0</v>
      </c>
    </row>
    <row r="52" spans="1:7" s="5" customFormat="1" ht="15.75" customHeight="1">
      <c r="A52" s="86" t="str">
        <f>IF('2. Formulation Roadmap'!F52="","", '2. Formulation Roadmap'!A52)</f>
        <v/>
      </c>
      <c r="B52" s="323" t="str">
        <f>IF('2. Formulation Roadmap'!F52="","", '2. Formulation Roadmap'!B52)</f>
        <v/>
      </c>
      <c r="C52" s="324"/>
      <c r="D52" s="323" t="str">
        <f>IF('2. Formulation Roadmap'!F52="","", '2. Formulation Roadmap'!D52)</f>
        <v/>
      </c>
      <c r="E52" s="327"/>
      <c r="F52" s="328"/>
      <c r="G52" s="87">
        <f>'2. Formulation Roadmap'!F52</f>
        <v>0</v>
      </c>
    </row>
    <row r="53" spans="1:7" s="5" customFormat="1" ht="15.75" customHeight="1">
      <c r="A53" s="104" t="str">
        <f>IF('2. Formulation Roadmap'!F53="","", '2. Formulation Roadmap'!A53)</f>
        <v/>
      </c>
      <c r="B53" s="323" t="str">
        <f>IF('2. Formulation Roadmap'!F53="","", '2. Formulation Roadmap'!B53)</f>
        <v/>
      </c>
      <c r="C53" s="324"/>
      <c r="D53" s="323" t="str">
        <f>IF('2. Formulation Roadmap'!F53="","", '2. Formulation Roadmap'!D53)</f>
        <v/>
      </c>
      <c r="E53" s="327"/>
      <c r="F53" s="328"/>
      <c r="G53" s="87">
        <f>'2. Formulation Roadmap'!F53</f>
        <v>0</v>
      </c>
    </row>
    <row r="54" spans="1:7" s="5" customFormat="1" ht="15.75" customHeight="1">
      <c r="A54" s="104" t="str">
        <f>IF('2. Formulation Roadmap'!F54="","", '2. Formulation Roadmap'!A54)</f>
        <v/>
      </c>
      <c r="B54" s="323" t="str">
        <f>IF('2. Formulation Roadmap'!F54="","", '2. Formulation Roadmap'!B54)</f>
        <v/>
      </c>
      <c r="C54" s="324"/>
      <c r="D54" s="323" t="str">
        <f>IF('2. Formulation Roadmap'!F54="","", '2. Formulation Roadmap'!D54)</f>
        <v/>
      </c>
      <c r="E54" s="327"/>
      <c r="F54" s="328"/>
      <c r="G54" s="87">
        <f>'2. Formulation Roadmap'!F54</f>
        <v>0</v>
      </c>
    </row>
    <row r="55" spans="1:7" s="8" customFormat="1" ht="15.75" customHeight="1" thickBot="1">
      <c r="A55" s="105" t="str">
        <f>IF('2. Formulation Roadmap'!F55="","", '2. Formulation Roadmap'!A55)</f>
        <v/>
      </c>
      <c r="B55" s="325" t="str">
        <f>IF('2. Formulation Roadmap'!F55="","", '2. Formulation Roadmap'!B55)</f>
        <v/>
      </c>
      <c r="C55" s="326"/>
      <c r="D55" s="325" t="str">
        <f>IF('2. Formulation Roadmap'!F55="","", '2. Formulation Roadmap'!D55)</f>
        <v/>
      </c>
      <c r="E55" s="337"/>
      <c r="F55" s="338"/>
      <c r="G55" s="89">
        <f>'2. Formulation Roadmap'!F55</f>
        <v>0</v>
      </c>
    </row>
    <row r="56" spans="1:7" ht="15.75" customHeight="1">
      <c r="A56" s="106"/>
      <c r="B56" s="80"/>
      <c r="C56" s="80"/>
      <c r="D56" s="340" t="s">
        <v>157</v>
      </c>
      <c r="E56" s="340"/>
      <c r="F56" s="340"/>
      <c r="G56" s="107">
        <f>SUM(G26:G35,G39:G42,G46:G55)</f>
        <v>0</v>
      </c>
    </row>
    <row r="57" spans="1:7" ht="15.75" customHeight="1">
      <c r="A57" s="106"/>
      <c r="B57" s="80"/>
      <c r="C57" s="80"/>
      <c r="D57" s="61"/>
      <c r="E57" s="76"/>
      <c r="F57" s="108"/>
      <c r="G57" s="78" t="str">
        <f>IF(G56&lt;100,"(Sum must equal 100 wt%)",IF(G56&gt;100,"(sum must equal 100 wt%)",IF(G56=100," ")))</f>
        <v>(Sum must equal 100 wt%)</v>
      </c>
    </row>
    <row r="58" spans="1:7" ht="15.75" customHeight="1">
      <c r="A58" s="106"/>
      <c r="B58" s="80"/>
      <c r="C58" s="80"/>
      <c r="D58" s="61"/>
      <c r="E58" s="61"/>
      <c r="F58" s="60"/>
      <c r="G58" s="109"/>
    </row>
    <row r="59" spans="1:7" ht="30" customHeight="1" thickBot="1">
      <c r="A59" s="110" t="s">
        <v>311</v>
      </c>
      <c r="B59" s="111"/>
      <c r="C59" s="111"/>
      <c r="D59" s="111"/>
      <c r="E59" s="112"/>
      <c r="F59" s="111"/>
      <c r="G59" s="111"/>
    </row>
    <row r="60" spans="1:7" ht="30" customHeight="1" thickBot="1">
      <c r="A60" s="113" t="s">
        <v>110</v>
      </c>
      <c r="B60" s="114" t="s">
        <v>158</v>
      </c>
      <c r="C60" s="114" t="s">
        <v>159</v>
      </c>
      <c r="D60" s="291" t="s">
        <v>428</v>
      </c>
      <c r="E60" s="291"/>
      <c r="F60" s="292" t="s">
        <v>290</v>
      </c>
      <c r="G60" s="343"/>
    </row>
    <row r="61" spans="1:7" ht="45" customHeight="1">
      <c r="A61" s="115" t="s">
        <v>364</v>
      </c>
      <c r="B61" s="198" t="s">
        <v>436</v>
      </c>
      <c r="C61" s="116" t="s">
        <v>113</v>
      </c>
      <c r="D61" s="270" t="s">
        <v>422</v>
      </c>
      <c r="E61" s="330"/>
      <c r="F61" s="341"/>
      <c r="G61" s="342"/>
    </row>
    <row r="62" spans="1:7" ht="30" customHeight="1">
      <c r="A62" s="115" t="s">
        <v>160</v>
      </c>
      <c r="B62" s="116" t="s">
        <v>114</v>
      </c>
      <c r="C62" s="116" t="s">
        <v>113</v>
      </c>
      <c r="D62" s="270" t="s">
        <v>162</v>
      </c>
      <c r="E62" s="330"/>
      <c r="F62" s="321"/>
      <c r="G62" s="322"/>
    </row>
    <row r="63" spans="1:7" ht="30" customHeight="1">
      <c r="A63" s="115" t="s">
        <v>161</v>
      </c>
      <c r="B63" s="116" t="s">
        <v>115</v>
      </c>
      <c r="C63" s="116" t="s">
        <v>113</v>
      </c>
      <c r="D63" s="270" t="s">
        <v>371</v>
      </c>
      <c r="E63" s="330"/>
      <c r="F63" s="321"/>
      <c r="G63" s="322"/>
    </row>
    <row r="64" spans="1:7" ht="30" customHeight="1">
      <c r="A64" s="115" t="s">
        <v>163</v>
      </c>
      <c r="B64" s="116" t="s">
        <v>115</v>
      </c>
      <c r="C64" s="116" t="s">
        <v>113</v>
      </c>
      <c r="D64" s="270" t="s">
        <v>372</v>
      </c>
      <c r="E64" s="330"/>
      <c r="F64" s="321"/>
      <c r="G64" s="322"/>
    </row>
    <row r="65" spans="1:7" ht="30" customHeight="1">
      <c r="A65" s="199" t="s">
        <v>437</v>
      </c>
      <c r="B65" s="195" t="s">
        <v>115</v>
      </c>
      <c r="C65" s="116" t="s">
        <v>113</v>
      </c>
      <c r="D65" s="270" t="s">
        <v>368</v>
      </c>
      <c r="E65" s="330"/>
      <c r="F65" s="321"/>
      <c r="G65" s="322"/>
    </row>
    <row r="66" spans="1:7" ht="30" customHeight="1">
      <c r="A66" s="199" t="s">
        <v>438</v>
      </c>
      <c r="B66" s="195" t="s">
        <v>115</v>
      </c>
      <c r="C66" s="116" t="s">
        <v>113</v>
      </c>
      <c r="D66" s="270" t="s">
        <v>368</v>
      </c>
      <c r="E66" s="330"/>
      <c r="F66" s="321"/>
      <c r="G66" s="322"/>
    </row>
    <row r="67" spans="1:7" ht="30" customHeight="1">
      <c r="A67" s="199" t="s">
        <v>439</v>
      </c>
      <c r="B67" s="195" t="s">
        <v>115</v>
      </c>
      <c r="C67" s="116" t="s">
        <v>113</v>
      </c>
      <c r="D67" s="270" t="s">
        <v>368</v>
      </c>
      <c r="E67" s="330"/>
      <c r="F67" s="321"/>
      <c r="G67" s="322"/>
    </row>
    <row r="68" spans="1:7" ht="30" customHeight="1">
      <c r="A68" s="199" t="s">
        <v>440</v>
      </c>
      <c r="B68" s="195" t="s">
        <v>115</v>
      </c>
      <c r="C68" s="116" t="s">
        <v>113</v>
      </c>
      <c r="D68" s="270" t="s">
        <v>368</v>
      </c>
      <c r="E68" s="330"/>
      <c r="F68" s="321"/>
      <c r="G68" s="322"/>
    </row>
    <row r="69" spans="1:7" ht="30" customHeight="1">
      <c r="A69" s="115" t="s">
        <v>165</v>
      </c>
      <c r="B69" s="116" t="s">
        <v>170</v>
      </c>
      <c r="C69" s="116" t="s">
        <v>87</v>
      </c>
      <c r="D69" s="270" t="s">
        <v>368</v>
      </c>
      <c r="E69" s="330"/>
      <c r="F69" s="321"/>
      <c r="G69" s="322"/>
    </row>
    <row r="70" spans="1:7" ht="30" customHeight="1">
      <c r="A70" s="115" t="s">
        <v>166</v>
      </c>
      <c r="B70" s="116" t="s">
        <v>170</v>
      </c>
      <c r="C70" s="116" t="s">
        <v>87</v>
      </c>
      <c r="D70" s="270" t="s">
        <v>423</v>
      </c>
      <c r="E70" s="330"/>
      <c r="F70" s="321"/>
      <c r="G70" s="322"/>
    </row>
    <row r="71" spans="1:7" ht="30" customHeight="1">
      <c r="A71" s="199" t="s">
        <v>441</v>
      </c>
      <c r="B71" s="116" t="s">
        <v>175</v>
      </c>
      <c r="C71" s="116" t="s">
        <v>149</v>
      </c>
      <c r="D71" s="270" t="s">
        <v>368</v>
      </c>
      <c r="E71" s="330"/>
      <c r="F71" s="321"/>
      <c r="G71" s="322"/>
    </row>
    <row r="72" spans="1:7" ht="45" customHeight="1">
      <c r="A72" s="115" t="s">
        <v>168</v>
      </c>
      <c r="B72" s="116" t="s">
        <v>365</v>
      </c>
      <c r="C72" s="116" t="s">
        <v>87</v>
      </c>
      <c r="D72" s="270" t="s">
        <v>423</v>
      </c>
      <c r="E72" s="330"/>
      <c r="F72" s="321"/>
      <c r="G72" s="322"/>
    </row>
    <row r="73" spans="1:7" ht="45" customHeight="1">
      <c r="A73" s="115" t="s">
        <v>164</v>
      </c>
      <c r="B73" s="116" t="s">
        <v>395</v>
      </c>
      <c r="C73" s="116" t="s">
        <v>154</v>
      </c>
      <c r="D73" s="361" t="s">
        <v>472</v>
      </c>
      <c r="E73" s="330"/>
      <c r="F73" s="321"/>
      <c r="G73" s="322"/>
    </row>
    <row r="74" spans="1:7" ht="30" customHeight="1">
      <c r="A74" s="115" t="s">
        <v>116</v>
      </c>
      <c r="B74" s="116" t="s">
        <v>169</v>
      </c>
      <c r="C74" s="116" t="s">
        <v>154</v>
      </c>
      <c r="D74" s="270" t="s">
        <v>424</v>
      </c>
      <c r="E74" s="330"/>
      <c r="F74" s="321"/>
      <c r="G74" s="322"/>
    </row>
    <row r="75" spans="1:7" ht="30" customHeight="1">
      <c r="A75" s="115" t="s">
        <v>167</v>
      </c>
      <c r="B75" s="116" t="s">
        <v>171</v>
      </c>
      <c r="C75" s="116" t="s">
        <v>330</v>
      </c>
      <c r="D75" s="278" t="s">
        <v>368</v>
      </c>
      <c r="E75" s="279"/>
      <c r="F75" s="321"/>
      <c r="G75" s="322"/>
    </row>
    <row r="76" spans="1:7" ht="30" customHeight="1">
      <c r="A76" s="115" t="s">
        <v>118</v>
      </c>
      <c r="B76" s="116" t="s">
        <v>172</v>
      </c>
      <c r="C76" s="116" t="s">
        <v>119</v>
      </c>
      <c r="D76" s="270" t="s">
        <v>120</v>
      </c>
      <c r="E76" s="330"/>
      <c r="F76" s="321"/>
      <c r="G76" s="322"/>
    </row>
    <row r="77" spans="1:7" ht="30" customHeight="1">
      <c r="A77" s="115" t="s">
        <v>121</v>
      </c>
      <c r="B77" s="116" t="s">
        <v>122</v>
      </c>
      <c r="C77" s="116" t="s">
        <v>119</v>
      </c>
      <c r="D77" s="270" t="s">
        <v>368</v>
      </c>
      <c r="E77" s="330"/>
      <c r="F77" s="321"/>
      <c r="G77" s="322"/>
    </row>
    <row r="78" spans="1:7" ht="30" customHeight="1">
      <c r="A78" s="115" t="s">
        <v>123</v>
      </c>
      <c r="B78" s="116" t="s">
        <v>176</v>
      </c>
      <c r="C78" s="116" t="s">
        <v>124</v>
      </c>
      <c r="D78" s="270" t="s">
        <v>368</v>
      </c>
      <c r="E78" s="330"/>
      <c r="F78" s="319"/>
      <c r="G78" s="322"/>
    </row>
    <row r="79" spans="1:7" ht="30" customHeight="1">
      <c r="A79" s="115" t="s">
        <v>125</v>
      </c>
      <c r="B79" s="116" t="s">
        <v>177</v>
      </c>
      <c r="C79" s="116" t="s">
        <v>124</v>
      </c>
      <c r="D79" s="270" t="s">
        <v>368</v>
      </c>
      <c r="E79" s="330"/>
      <c r="F79" s="321"/>
      <c r="G79" s="322"/>
    </row>
    <row r="80" spans="1:7" ht="30" customHeight="1">
      <c r="A80" s="115" t="s">
        <v>126</v>
      </c>
      <c r="B80" s="116" t="s">
        <v>127</v>
      </c>
      <c r="C80" s="116" t="s">
        <v>128</v>
      </c>
      <c r="D80" s="278" t="s">
        <v>399</v>
      </c>
      <c r="E80" s="279"/>
      <c r="F80" s="321"/>
      <c r="G80" s="322"/>
    </row>
    <row r="81" spans="1:7" ht="30" customHeight="1">
      <c r="A81" s="115" t="s">
        <v>129</v>
      </c>
      <c r="B81" s="116" t="s">
        <v>127</v>
      </c>
      <c r="C81" s="116" t="s">
        <v>128</v>
      </c>
      <c r="D81" s="278" t="s">
        <v>399</v>
      </c>
      <c r="E81" s="279"/>
      <c r="F81" s="321"/>
      <c r="G81" s="322"/>
    </row>
    <row r="82" spans="1:7" ht="30" customHeight="1">
      <c r="A82" s="115" t="s">
        <v>130</v>
      </c>
      <c r="B82" s="116" t="s">
        <v>127</v>
      </c>
      <c r="C82" s="116" t="s">
        <v>128</v>
      </c>
      <c r="D82" s="278" t="s">
        <v>399</v>
      </c>
      <c r="E82" s="279"/>
      <c r="F82" s="321"/>
      <c r="G82" s="322"/>
    </row>
    <row r="83" spans="1:7" ht="30" customHeight="1">
      <c r="A83" s="115" t="s">
        <v>131</v>
      </c>
      <c r="B83" s="116" t="s">
        <v>391</v>
      </c>
      <c r="C83" s="116" t="s">
        <v>128</v>
      </c>
      <c r="D83" s="278" t="s">
        <v>132</v>
      </c>
      <c r="E83" s="279"/>
      <c r="F83" s="321"/>
      <c r="G83" s="322"/>
    </row>
    <row r="84" spans="1:7" ht="30" customHeight="1">
      <c r="A84" s="115" t="s">
        <v>133</v>
      </c>
      <c r="B84" s="116" t="s">
        <v>127</v>
      </c>
      <c r="C84" s="116" t="s">
        <v>128</v>
      </c>
      <c r="D84" s="278" t="s">
        <v>399</v>
      </c>
      <c r="E84" s="279"/>
      <c r="F84" s="321"/>
      <c r="G84" s="322"/>
    </row>
    <row r="85" spans="1:7" ht="30" customHeight="1">
      <c r="A85" s="115" t="s">
        <v>134</v>
      </c>
      <c r="B85" s="116" t="s">
        <v>127</v>
      </c>
      <c r="C85" s="116" t="s">
        <v>128</v>
      </c>
      <c r="D85" s="278" t="s">
        <v>399</v>
      </c>
      <c r="E85" s="279"/>
      <c r="F85" s="321"/>
      <c r="G85" s="322"/>
    </row>
    <row r="86" spans="1:7" ht="30" customHeight="1">
      <c r="A86" s="115" t="s">
        <v>135</v>
      </c>
      <c r="B86" s="116" t="s">
        <v>127</v>
      </c>
      <c r="C86" s="116" t="s">
        <v>128</v>
      </c>
      <c r="D86" s="278" t="s">
        <v>399</v>
      </c>
      <c r="E86" s="279"/>
      <c r="F86" s="321"/>
      <c r="G86" s="322"/>
    </row>
    <row r="87" spans="1:7" ht="30" customHeight="1">
      <c r="A87" s="115" t="s">
        <v>136</v>
      </c>
      <c r="B87" s="116" t="s">
        <v>127</v>
      </c>
      <c r="C87" s="116" t="s">
        <v>128</v>
      </c>
      <c r="D87" s="278" t="s">
        <v>399</v>
      </c>
      <c r="E87" s="279"/>
      <c r="F87" s="321"/>
      <c r="G87" s="322"/>
    </row>
    <row r="88" spans="1:7" ht="30" customHeight="1">
      <c r="A88" s="115" t="s">
        <v>137</v>
      </c>
      <c r="B88" s="116" t="s">
        <v>173</v>
      </c>
      <c r="C88" s="116" t="s">
        <v>128</v>
      </c>
      <c r="D88" s="278" t="s">
        <v>399</v>
      </c>
      <c r="E88" s="279"/>
      <c r="F88" s="321"/>
      <c r="G88" s="322"/>
    </row>
    <row r="89" spans="1:7" ht="30" customHeight="1">
      <c r="A89" s="115" t="s">
        <v>138</v>
      </c>
      <c r="B89" s="116" t="s">
        <v>174</v>
      </c>
      <c r="C89" s="116" t="s">
        <v>128</v>
      </c>
      <c r="D89" s="278" t="s">
        <v>425</v>
      </c>
      <c r="E89" s="279"/>
      <c r="F89" s="321"/>
      <c r="G89" s="322"/>
    </row>
    <row r="90" spans="1:7" ht="30" customHeight="1">
      <c r="A90" s="115" t="s">
        <v>139</v>
      </c>
      <c r="B90" s="116" t="s">
        <v>127</v>
      </c>
      <c r="C90" s="116" t="s">
        <v>128</v>
      </c>
      <c r="D90" s="278" t="s">
        <v>399</v>
      </c>
      <c r="E90" s="279"/>
      <c r="F90" s="321"/>
      <c r="G90" s="322"/>
    </row>
    <row r="91" spans="1:7" ht="30" customHeight="1">
      <c r="A91" s="115" t="s">
        <v>140</v>
      </c>
      <c r="B91" s="116" t="s">
        <v>127</v>
      </c>
      <c r="C91" s="116" t="s">
        <v>128</v>
      </c>
      <c r="D91" s="278" t="s">
        <v>399</v>
      </c>
      <c r="E91" s="279"/>
      <c r="F91" s="321"/>
      <c r="G91" s="322"/>
    </row>
    <row r="92" spans="1:7" ht="45" customHeight="1">
      <c r="A92" s="115" t="s">
        <v>141</v>
      </c>
      <c r="B92" s="116" t="s">
        <v>178</v>
      </c>
      <c r="C92" s="116" t="s">
        <v>128</v>
      </c>
      <c r="D92" s="278" t="s">
        <v>426</v>
      </c>
      <c r="E92" s="279"/>
      <c r="F92" s="321"/>
      <c r="G92" s="322"/>
    </row>
    <row r="93" spans="1:7" ht="30" customHeight="1">
      <c r="A93" s="115" t="s">
        <v>366</v>
      </c>
      <c r="B93" s="116" t="s">
        <v>127</v>
      </c>
      <c r="C93" s="116" t="s">
        <v>128</v>
      </c>
      <c r="D93" s="278" t="s">
        <v>399</v>
      </c>
      <c r="E93" s="279"/>
      <c r="F93" s="321"/>
      <c r="G93" s="322"/>
    </row>
    <row r="94" spans="1:7" ht="30" customHeight="1">
      <c r="A94" s="115" t="s">
        <v>142</v>
      </c>
      <c r="B94" s="116" t="s">
        <v>127</v>
      </c>
      <c r="C94" s="116" t="s">
        <v>128</v>
      </c>
      <c r="D94" s="278" t="s">
        <v>399</v>
      </c>
      <c r="E94" s="279"/>
      <c r="F94" s="321"/>
      <c r="G94" s="322"/>
    </row>
    <row r="95" spans="1:7" ht="30" customHeight="1">
      <c r="A95" s="118" t="s">
        <v>408</v>
      </c>
      <c r="B95" s="117" t="s">
        <v>143</v>
      </c>
      <c r="C95" s="117" t="s">
        <v>144</v>
      </c>
      <c r="D95" s="317" t="s">
        <v>397</v>
      </c>
      <c r="E95" s="318"/>
      <c r="F95" s="319"/>
      <c r="G95" s="320"/>
    </row>
    <row r="96" spans="1:7" ht="30" customHeight="1">
      <c r="A96" s="118" t="s">
        <v>409</v>
      </c>
      <c r="B96" s="117" t="s">
        <v>143</v>
      </c>
      <c r="C96" s="117" t="s">
        <v>144</v>
      </c>
      <c r="D96" s="317">
        <v>0</v>
      </c>
      <c r="E96" s="318"/>
      <c r="F96" s="319"/>
      <c r="G96" s="320"/>
    </row>
    <row r="97" spans="1:7" ht="30" customHeight="1">
      <c r="A97" s="118" t="s">
        <v>410</v>
      </c>
      <c r="B97" s="117" t="s">
        <v>143</v>
      </c>
      <c r="C97" s="117" t="s">
        <v>144</v>
      </c>
      <c r="D97" s="317" t="s">
        <v>398</v>
      </c>
      <c r="E97" s="318"/>
      <c r="F97" s="319"/>
      <c r="G97" s="320"/>
    </row>
    <row r="98" spans="1:7" ht="30" customHeight="1">
      <c r="A98" s="118" t="s">
        <v>411</v>
      </c>
      <c r="B98" s="117" t="s">
        <v>143</v>
      </c>
      <c r="C98" s="117" t="s">
        <v>144</v>
      </c>
      <c r="D98" s="317" t="s">
        <v>396</v>
      </c>
      <c r="E98" s="318"/>
      <c r="F98" s="319"/>
      <c r="G98" s="320"/>
    </row>
    <row r="99" spans="1:7" ht="30" customHeight="1">
      <c r="A99" s="118" t="s">
        <v>412</v>
      </c>
      <c r="B99" s="117" t="s">
        <v>143</v>
      </c>
      <c r="C99" s="117" t="s">
        <v>144</v>
      </c>
      <c r="D99" s="317">
        <v>10</v>
      </c>
      <c r="E99" s="318"/>
      <c r="F99" s="319"/>
      <c r="G99" s="320"/>
    </row>
    <row r="100" spans="1:7" ht="30" customHeight="1">
      <c r="A100" s="118" t="s">
        <v>413</v>
      </c>
      <c r="B100" s="117" t="s">
        <v>143</v>
      </c>
      <c r="C100" s="117" t="s">
        <v>144</v>
      </c>
      <c r="D100" s="317">
        <v>0</v>
      </c>
      <c r="E100" s="318"/>
      <c r="F100" s="319"/>
      <c r="G100" s="320"/>
    </row>
    <row r="101" spans="1:7" ht="45" customHeight="1">
      <c r="A101" s="118" t="s">
        <v>414</v>
      </c>
      <c r="B101" s="117" t="s">
        <v>145</v>
      </c>
      <c r="C101" s="117" t="s">
        <v>144</v>
      </c>
      <c r="D101" s="317">
        <v>100</v>
      </c>
      <c r="E101" s="318"/>
      <c r="F101" s="319"/>
      <c r="G101" s="320"/>
    </row>
    <row r="102" spans="1:7" ht="45" customHeight="1">
      <c r="A102" s="118" t="s">
        <v>415</v>
      </c>
      <c r="B102" s="117" t="s">
        <v>145</v>
      </c>
      <c r="C102" s="117" t="s">
        <v>144</v>
      </c>
      <c r="D102" s="317" t="s">
        <v>396</v>
      </c>
      <c r="E102" s="318"/>
      <c r="F102" s="319"/>
      <c r="G102" s="320"/>
    </row>
    <row r="103" spans="1:7" ht="30" customHeight="1">
      <c r="A103" s="115" t="s">
        <v>146</v>
      </c>
      <c r="B103" s="116" t="s">
        <v>147</v>
      </c>
      <c r="C103" s="116" t="s">
        <v>328</v>
      </c>
      <c r="D103" s="270" t="s">
        <v>148</v>
      </c>
      <c r="E103" s="330"/>
      <c r="F103" s="321"/>
      <c r="G103" s="322"/>
    </row>
    <row r="104" spans="1:7" ht="30" customHeight="1">
      <c r="A104" s="119"/>
      <c r="B104" s="120"/>
      <c r="C104" s="120"/>
      <c r="D104" s="120"/>
      <c r="E104" s="121"/>
      <c r="F104" s="120"/>
      <c r="G104" s="122"/>
    </row>
    <row r="105" spans="1:7" ht="30" customHeight="1" thickBot="1">
      <c r="A105" s="123" t="s">
        <v>348</v>
      </c>
      <c r="B105" s="111"/>
      <c r="C105" s="111"/>
      <c r="D105" s="111"/>
      <c r="E105" s="112"/>
      <c r="F105" s="111"/>
      <c r="G105" s="111"/>
    </row>
    <row r="106" spans="1:7" ht="30" customHeight="1" thickBot="1">
      <c r="A106" s="124" t="s">
        <v>179</v>
      </c>
      <c r="B106" s="125" t="s">
        <v>180</v>
      </c>
      <c r="C106" s="125" t="s">
        <v>181</v>
      </c>
      <c r="D106" s="125" t="s">
        <v>182</v>
      </c>
      <c r="E106" s="291" t="s">
        <v>427</v>
      </c>
      <c r="F106" s="291"/>
      <c r="G106" s="126" t="s">
        <v>290</v>
      </c>
    </row>
    <row r="107" spans="1:7" ht="30" customHeight="1">
      <c r="A107" s="358" t="s">
        <v>342</v>
      </c>
      <c r="B107" s="116" t="s">
        <v>183</v>
      </c>
      <c r="C107" s="116" t="s">
        <v>190</v>
      </c>
      <c r="D107" s="116" t="s">
        <v>191</v>
      </c>
      <c r="E107" s="364" t="s">
        <v>442</v>
      </c>
      <c r="F107" s="365"/>
      <c r="G107" s="40"/>
    </row>
    <row r="108" spans="1:7" ht="30" customHeight="1">
      <c r="A108" s="359"/>
      <c r="B108" s="116" t="s">
        <v>184</v>
      </c>
      <c r="C108" s="116" t="s">
        <v>185</v>
      </c>
      <c r="D108" s="116" t="s">
        <v>186</v>
      </c>
      <c r="E108" s="270" t="s">
        <v>192</v>
      </c>
      <c r="F108" s="366"/>
      <c r="G108" s="41"/>
    </row>
    <row r="109" spans="1:7" ht="30" customHeight="1">
      <c r="A109" s="359"/>
      <c r="B109" s="116" t="s">
        <v>187</v>
      </c>
      <c r="C109" s="116" t="s">
        <v>185</v>
      </c>
      <c r="D109" s="116" t="s">
        <v>186</v>
      </c>
      <c r="E109" s="270" t="s">
        <v>193</v>
      </c>
      <c r="F109" s="366"/>
      <c r="G109" s="36"/>
    </row>
    <row r="110" spans="1:7" ht="30" customHeight="1" thickBot="1">
      <c r="A110" s="360"/>
      <c r="B110" s="127" t="s">
        <v>188</v>
      </c>
      <c r="C110" s="127" t="s">
        <v>189</v>
      </c>
      <c r="D110" s="127" t="s">
        <v>186</v>
      </c>
      <c r="E110" s="362" t="s">
        <v>443</v>
      </c>
      <c r="F110" s="363"/>
      <c r="G110" s="37"/>
    </row>
    <row r="111" spans="1:7" ht="30" customHeight="1">
      <c r="A111" s="358" t="s">
        <v>405</v>
      </c>
      <c r="B111" s="116" t="s">
        <v>183</v>
      </c>
      <c r="C111" s="116" t="s">
        <v>194</v>
      </c>
      <c r="D111" s="116" t="s">
        <v>191</v>
      </c>
      <c r="E111" s="364" t="s">
        <v>447</v>
      </c>
      <c r="F111" s="365"/>
      <c r="G111" s="38"/>
    </row>
    <row r="112" spans="1:7" ht="30" customHeight="1">
      <c r="A112" s="359"/>
      <c r="B112" s="116" t="s">
        <v>184</v>
      </c>
      <c r="C112" s="116" t="s">
        <v>195</v>
      </c>
      <c r="D112" s="116" t="s">
        <v>186</v>
      </c>
      <c r="E112" s="361" t="s">
        <v>465</v>
      </c>
      <c r="F112" s="366"/>
      <c r="G112" s="36"/>
    </row>
    <row r="113" spans="1:7" ht="30" customHeight="1">
      <c r="A113" s="359"/>
      <c r="B113" s="116" t="s">
        <v>187</v>
      </c>
      <c r="C113" s="116" t="s">
        <v>195</v>
      </c>
      <c r="D113" s="116" t="s">
        <v>186</v>
      </c>
      <c r="E113" s="361" t="s">
        <v>444</v>
      </c>
      <c r="F113" s="366"/>
      <c r="G113" s="41"/>
    </row>
    <row r="114" spans="1:7" ht="30" customHeight="1">
      <c r="A114" s="359"/>
      <c r="B114" s="116" t="s">
        <v>188</v>
      </c>
      <c r="C114" s="116" t="s">
        <v>196</v>
      </c>
      <c r="D114" s="116" t="s">
        <v>186</v>
      </c>
      <c r="E114" s="361" t="s">
        <v>466</v>
      </c>
      <c r="F114" s="366"/>
      <c r="G114" s="41"/>
    </row>
    <row r="115" spans="1:7" ht="30" customHeight="1" thickBot="1">
      <c r="A115" s="360"/>
      <c r="B115" s="127" t="s">
        <v>197</v>
      </c>
      <c r="C115" s="127" t="s">
        <v>195</v>
      </c>
      <c r="D115" s="127" t="s">
        <v>186</v>
      </c>
      <c r="E115" s="362" t="s">
        <v>446</v>
      </c>
      <c r="F115" s="363"/>
      <c r="G115" s="37"/>
    </row>
    <row r="116" spans="1:7" ht="30" customHeight="1">
      <c r="A116" s="358" t="s">
        <v>406</v>
      </c>
      <c r="B116" s="116" t="s">
        <v>183</v>
      </c>
      <c r="C116" s="116" t="s">
        <v>194</v>
      </c>
      <c r="D116" s="116" t="s">
        <v>191</v>
      </c>
      <c r="E116" s="364" t="s">
        <v>467</v>
      </c>
      <c r="F116" s="365"/>
      <c r="G116" s="38"/>
    </row>
    <row r="117" spans="1:7" ht="30" customHeight="1">
      <c r="A117" s="359"/>
      <c r="B117" s="116" t="s">
        <v>184</v>
      </c>
      <c r="C117" s="116" t="s">
        <v>195</v>
      </c>
      <c r="D117" s="116" t="s">
        <v>186</v>
      </c>
      <c r="E117" s="361" t="s">
        <v>468</v>
      </c>
      <c r="F117" s="366"/>
      <c r="G117" s="36"/>
    </row>
    <row r="118" spans="1:7" ht="30" customHeight="1">
      <c r="A118" s="359"/>
      <c r="B118" s="116" t="s">
        <v>187</v>
      </c>
      <c r="C118" s="116" t="s">
        <v>195</v>
      </c>
      <c r="D118" s="116" t="s">
        <v>186</v>
      </c>
      <c r="E118" s="361" t="s">
        <v>450</v>
      </c>
      <c r="F118" s="366"/>
      <c r="G118" s="36"/>
    </row>
    <row r="119" spans="1:7" ht="30" customHeight="1">
      <c r="A119" s="359"/>
      <c r="B119" s="116" t="s">
        <v>188</v>
      </c>
      <c r="C119" s="116" t="s">
        <v>196</v>
      </c>
      <c r="D119" s="116" t="s">
        <v>186</v>
      </c>
      <c r="E119" s="361" t="s">
        <v>469</v>
      </c>
      <c r="F119" s="366"/>
      <c r="G119" s="36"/>
    </row>
    <row r="120" spans="1:7" ht="30" customHeight="1" thickBot="1">
      <c r="A120" s="360"/>
      <c r="B120" s="127" t="s">
        <v>197</v>
      </c>
      <c r="C120" s="127" t="s">
        <v>195</v>
      </c>
      <c r="D120" s="127" t="s">
        <v>186</v>
      </c>
      <c r="E120" s="362" t="s">
        <v>449</v>
      </c>
      <c r="F120" s="363"/>
      <c r="G120" s="37"/>
    </row>
    <row r="121" spans="1:7" ht="30" customHeight="1">
      <c r="A121" s="358" t="s">
        <v>407</v>
      </c>
      <c r="B121" s="128" t="s">
        <v>183</v>
      </c>
      <c r="C121" s="128" t="s">
        <v>194</v>
      </c>
      <c r="D121" s="128" t="s">
        <v>191</v>
      </c>
      <c r="E121" s="364" t="s">
        <v>448</v>
      </c>
      <c r="F121" s="365"/>
      <c r="G121" s="40"/>
    </row>
    <row r="122" spans="1:7" ht="30" customHeight="1">
      <c r="A122" s="359"/>
      <c r="B122" s="116" t="s">
        <v>184</v>
      </c>
      <c r="C122" s="116" t="s">
        <v>195</v>
      </c>
      <c r="D122" s="116" t="s">
        <v>186</v>
      </c>
      <c r="E122" s="361" t="s">
        <v>470</v>
      </c>
      <c r="F122" s="366"/>
      <c r="G122" s="41"/>
    </row>
    <row r="123" spans="1:7" ht="30" customHeight="1">
      <c r="A123" s="359"/>
      <c r="B123" s="116" t="s">
        <v>187</v>
      </c>
      <c r="C123" s="116" t="s">
        <v>195</v>
      </c>
      <c r="D123" s="116" t="s">
        <v>186</v>
      </c>
      <c r="E123" s="361" t="s">
        <v>451</v>
      </c>
      <c r="F123" s="366"/>
      <c r="G123" s="36"/>
    </row>
    <row r="124" spans="1:7" ht="30" customHeight="1">
      <c r="A124" s="359"/>
      <c r="B124" s="116" t="s">
        <v>188</v>
      </c>
      <c r="C124" s="116" t="s">
        <v>196</v>
      </c>
      <c r="D124" s="116" t="s">
        <v>186</v>
      </c>
      <c r="E124" s="361" t="s">
        <v>452</v>
      </c>
      <c r="F124" s="366"/>
      <c r="G124" s="41"/>
    </row>
    <row r="125" spans="1:7" ht="60" customHeight="1" thickBot="1">
      <c r="A125" s="360"/>
      <c r="B125" s="127" t="s">
        <v>197</v>
      </c>
      <c r="C125" s="127" t="s">
        <v>195</v>
      </c>
      <c r="D125" s="127" t="s">
        <v>186</v>
      </c>
      <c r="E125" s="362" t="s">
        <v>453</v>
      </c>
      <c r="F125" s="363"/>
      <c r="G125" s="37"/>
    </row>
    <row r="126" spans="1:7" ht="45" customHeight="1">
      <c r="A126" s="358" t="s">
        <v>404</v>
      </c>
      <c r="B126" s="128" t="s">
        <v>183</v>
      </c>
      <c r="C126" s="128" t="s">
        <v>400</v>
      </c>
      <c r="D126" s="128" t="s">
        <v>401</v>
      </c>
      <c r="E126" s="364" t="s">
        <v>454</v>
      </c>
      <c r="F126" s="365"/>
      <c r="G126" s="36"/>
    </row>
    <row r="127" spans="1:7" ht="30" customHeight="1">
      <c r="A127" s="359"/>
      <c r="B127" s="116" t="s">
        <v>184</v>
      </c>
      <c r="C127" s="116" t="s">
        <v>185</v>
      </c>
      <c r="D127" s="116" t="s">
        <v>186</v>
      </c>
      <c r="E127" s="361" t="s">
        <v>455</v>
      </c>
      <c r="F127" s="366"/>
      <c r="G127" s="54"/>
    </row>
    <row r="128" spans="1:7" ht="30" customHeight="1">
      <c r="A128" s="359"/>
      <c r="B128" s="116" t="s">
        <v>187</v>
      </c>
      <c r="C128" s="116" t="s">
        <v>185</v>
      </c>
      <c r="D128" s="116" t="s">
        <v>186</v>
      </c>
      <c r="E128" s="361" t="s">
        <v>453</v>
      </c>
      <c r="F128" s="366"/>
      <c r="G128" s="54"/>
    </row>
    <row r="129" spans="1:7" ht="30" customHeight="1" thickBot="1">
      <c r="A129" s="360"/>
      <c r="B129" s="127" t="s">
        <v>188</v>
      </c>
      <c r="C129" s="127" t="s">
        <v>189</v>
      </c>
      <c r="D129" s="127" t="s">
        <v>186</v>
      </c>
      <c r="E129" s="362" t="s">
        <v>454</v>
      </c>
      <c r="F129" s="363"/>
      <c r="G129" s="55"/>
    </row>
    <row r="130" spans="1:7" ht="30" customHeight="1">
      <c r="A130" s="358" t="s">
        <v>402</v>
      </c>
      <c r="B130" s="116" t="s">
        <v>183</v>
      </c>
      <c r="C130" s="116" t="s">
        <v>400</v>
      </c>
      <c r="D130" s="116" t="s">
        <v>403</v>
      </c>
      <c r="E130" s="364" t="s">
        <v>445</v>
      </c>
      <c r="F130" s="365"/>
      <c r="G130" s="56"/>
    </row>
    <row r="131" spans="1:7" ht="30" customHeight="1">
      <c r="A131" s="359"/>
      <c r="B131" s="116" t="s">
        <v>184</v>
      </c>
      <c r="C131" s="116" t="s">
        <v>185</v>
      </c>
      <c r="D131" s="116" t="s">
        <v>186</v>
      </c>
      <c r="E131" s="361" t="s">
        <v>448</v>
      </c>
      <c r="F131" s="366"/>
      <c r="G131" s="54"/>
    </row>
    <row r="132" spans="1:7" ht="30" customHeight="1">
      <c r="A132" s="359"/>
      <c r="B132" s="116" t="s">
        <v>187</v>
      </c>
      <c r="C132" s="116" t="s">
        <v>185</v>
      </c>
      <c r="D132" s="116" t="s">
        <v>186</v>
      </c>
      <c r="E132" s="361" t="s">
        <v>453</v>
      </c>
      <c r="F132" s="366"/>
      <c r="G132" s="54"/>
    </row>
    <row r="133" spans="1:7" ht="30" customHeight="1" thickBot="1">
      <c r="A133" s="360"/>
      <c r="B133" s="127" t="s">
        <v>188</v>
      </c>
      <c r="C133" s="127" t="s">
        <v>189</v>
      </c>
      <c r="D133" s="127" t="s">
        <v>186</v>
      </c>
      <c r="E133" s="362" t="s">
        <v>445</v>
      </c>
      <c r="F133" s="363"/>
      <c r="G133" s="55"/>
    </row>
    <row r="134" spans="1:7" ht="18.75" thickBot="1">
      <c r="A134" s="80"/>
      <c r="B134" s="80"/>
      <c r="C134" s="60"/>
      <c r="D134" s="129" t="s">
        <v>298</v>
      </c>
      <c r="E134" s="367"/>
      <c r="F134" s="368"/>
      <c r="G134" s="369"/>
    </row>
  </sheetData>
  <sheetProtection password="DDC6" sheet="1" objects="1" scenarios="1" formatCells="0" formatColumns="0" formatRows="0" insertColumns="0" insertHyperlinks="0" selectLockedCells="1"/>
  <mergeCells count="193">
    <mergeCell ref="E134:G134"/>
    <mergeCell ref="A126:A129"/>
    <mergeCell ref="A130:A133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21:F121"/>
    <mergeCell ref="E122:F122"/>
    <mergeCell ref="E123:F123"/>
    <mergeCell ref="E124:F124"/>
    <mergeCell ref="E125:F125"/>
    <mergeCell ref="E117:F117"/>
    <mergeCell ref="E118:F118"/>
    <mergeCell ref="E119:F119"/>
    <mergeCell ref="E120:F120"/>
    <mergeCell ref="E116:F116"/>
    <mergeCell ref="D93:E93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D103:E103"/>
    <mergeCell ref="F99:G99"/>
    <mergeCell ref="F101:G101"/>
    <mergeCell ref="F103:G103"/>
    <mergeCell ref="E106:F106"/>
    <mergeCell ref="D91:E91"/>
    <mergeCell ref="D92:E92"/>
    <mergeCell ref="A111:A115"/>
    <mergeCell ref="D78:E78"/>
    <mergeCell ref="D87:E87"/>
    <mergeCell ref="D88:E88"/>
    <mergeCell ref="D89:E89"/>
    <mergeCell ref="D90:E90"/>
    <mergeCell ref="D83:E83"/>
    <mergeCell ref="D84:E84"/>
    <mergeCell ref="D85:E85"/>
    <mergeCell ref="D86:E86"/>
    <mergeCell ref="E115:F115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D98:E98"/>
    <mergeCell ref="D100:E100"/>
    <mergeCell ref="D102:E102"/>
    <mergeCell ref="A121:A125"/>
    <mergeCell ref="D60:E60"/>
    <mergeCell ref="D61:E61"/>
    <mergeCell ref="D63:E63"/>
    <mergeCell ref="D64:E64"/>
    <mergeCell ref="D65:E65"/>
    <mergeCell ref="D74:E74"/>
    <mergeCell ref="D69:E69"/>
    <mergeCell ref="D70:E70"/>
    <mergeCell ref="D66:E66"/>
    <mergeCell ref="D67:E67"/>
    <mergeCell ref="D68:E68"/>
    <mergeCell ref="D73:E73"/>
    <mergeCell ref="D79:E79"/>
    <mergeCell ref="D80:E80"/>
    <mergeCell ref="D81:E81"/>
    <mergeCell ref="D82:E82"/>
    <mergeCell ref="D75:E75"/>
    <mergeCell ref="D76:E76"/>
    <mergeCell ref="D77:E77"/>
    <mergeCell ref="A116:A120"/>
    <mergeCell ref="D72:E72"/>
    <mergeCell ref="A107:A110"/>
    <mergeCell ref="D96:E96"/>
    <mergeCell ref="A1:A4"/>
    <mergeCell ref="B1:E4"/>
    <mergeCell ref="D12:G15"/>
    <mergeCell ref="D11:G11"/>
    <mergeCell ref="D16:G16"/>
    <mergeCell ref="B25:C25"/>
    <mergeCell ref="B38:C38"/>
    <mergeCell ref="B26:C26"/>
    <mergeCell ref="B27:C27"/>
    <mergeCell ref="B28:C28"/>
    <mergeCell ref="B33:C33"/>
    <mergeCell ref="B34:C34"/>
    <mergeCell ref="F20:G20"/>
    <mergeCell ref="F21:G21"/>
    <mergeCell ref="F22:G22"/>
    <mergeCell ref="F23:G23"/>
    <mergeCell ref="F1:G4"/>
    <mergeCell ref="D25:F25"/>
    <mergeCell ref="D26:F26"/>
    <mergeCell ref="D27:F27"/>
    <mergeCell ref="D28:F28"/>
    <mergeCell ref="D29:F29"/>
    <mergeCell ref="D30:F30"/>
    <mergeCell ref="D31:F31"/>
    <mergeCell ref="D17:G17"/>
    <mergeCell ref="D18:G18"/>
    <mergeCell ref="D21:E21"/>
    <mergeCell ref="D22:E22"/>
    <mergeCell ref="D23:E23"/>
    <mergeCell ref="D62:E62"/>
    <mergeCell ref="D39:F39"/>
    <mergeCell ref="D40:F40"/>
    <mergeCell ref="D41:F41"/>
    <mergeCell ref="D42:F42"/>
    <mergeCell ref="D38:F38"/>
    <mergeCell ref="D32:F32"/>
    <mergeCell ref="D33:F33"/>
    <mergeCell ref="D34:F34"/>
    <mergeCell ref="D35:F35"/>
    <mergeCell ref="D51:F51"/>
    <mergeCell ref="D52:F52"/>
    <mergeCell ref="D53:F53"/>
    <mergeCell ref="D54:F54"/>
    <mergeCell ref="D55:F55"/>
    <mergeCell ref="D56:F56"/>
    <mergeCell ref="F61:G61"/>
    <mergeCell ref="F60:G60"/>
    <mergeCell ref="F72:G72"/>
    <mergeCell ref="B30:C30"/>
    <mergeCell ref="B31:C31"/>
    <mergeCell ref="B32:C32"/>
    <mergeCell ref="B41:C41"/>
    <mergeCell ref="B40:C40"/>
    <mergeCell ref="B42:C42"/>
    <mergeCell ref="B49:C49"/>
    <mergeCell ref="B50:C50"/>
    <mergeCell ref="B51:C51"/>
    <mergeCell ref="B46:C46"/>
    <mergeCell ref="B47:C47"/>
    <mergeCell ref="F64:G64"/>
    <mergeCell ref="F65:G65"/>
    <mergeCell ref="F66:G66"/>
    <mergeCell ref="F67:G67"/>
    <mergeCell ref="F68:G68"/>
    <mergeCell ref="F69:G69"/>
    <mergeCell ref="B39:C39"/>
    <mergeCell ref="B55:C55"/>
    <mergeCell ref="D45:F45"/>
    <mergeCell ref="D71:E71"/>
    <mergeCell ref="B53:C53"/>
    <mergeCell ref="B54:C54"/>
    <mergeCell ref="B35:C35"/>
    <mergeCell ref="B29:C29"/>
    <mergeCell ref="F70:G70"/>
    <mergeCell ref="F71:G71"/>
    <mergeCell ref="D46:F46"/>
    <mergeCell ref="D47:F47"/>
    <mergeCell ref="D48:F48"/>
    <mergeCell ref="B52:C52"/>
    <mergeCell ref="B45:C45"/>
    <mergeCell ref="F62:G62"/>
    <mergeCell ref="F63:G63"/>
    <mergeCell ref="B48:C48"/>
    <mergeCell ref="D49:F49"/>
    <mergeCell ref="D50:F50"/>
    <mergeCell ref="D97:E97"/>
    <mergeCell ref="D99:E99"/>
    <mergeCell ref="D101:E101"/>
    <mergeCell ref="F96:G96"/>
    <mergeCell ref="F98:G98"/>
    <mergeCell ref="F100:G100"/>
    <mergeCell ref="F102:G102"/>
    <mergeCell ref="F88:G88"/>
    <mergeCell ref="F89:G89"/>
    <mergeCell ref="F90:G90"/>
    <mergeCell ref="F91:G91"/>
    <mergeCell ref="F92:G92"/>
    <mergeCell ref="F93:G93"/>
    <mergeCell ref="F94:G94"/>
    <mergeCell ref="F95:G95"/>
    <mergeCell ref="F97:G97"/>
    <mergeCell ref="D94:E94"/>
    <mergeCell ref="D95:E95"/>
  </mergeCells>
  <phoneticPr fontId="0" type="noConversion"/>
  <conditionalFormatting sqref="G58 G24:G25 G43:G45 A24:A25 A36:A38 A43:A45 A56:A58 E20:F20 C134:D134 C135:G65540 H97:IT97 H99:IT99 H101:IT101 H94:IT95 H11:IT70 H134:IT65539 H103:IT114 H121:IT125 H116:IT119 H72:IT92">
    <cfRule type="expression" dxfId="13" priority="18" stopIfTrue="1">
      <formula>#REF!&lt;&gt;""</formula>
    </cfRule>
  </conditionalFormatting>
  <conditionalFormatting sqref="A105">
    <cfRule type="expression" dxfId="12" priority="19" stopIfTrue="1">
      <formula>#REF!=1</formula>
    </cfRule>
  </conditionalFormatting>
  <conditionalFormatting sqref="D11 C11:C18 B12 A11:A17 E57:G57 G56 D56">
    <cfRule type="expression" dxfId="11" priority="20" stopIfTrue="1">
      <formula>#REF!="Rebrander License"</formula>
    </cfRule>
  </conditionalFormatting>
  <conditionalFormatting sqref="G36:G38">
    <cfRule type="expression" dxfId="10" priority="21" stopIfTrue="1">
      <formula>#REF!&lt;&gt;""</formula>
    </cfRule>
  </conditionalFormatting>
  <conditionalFormatting sqref="A26:D35 A39:D42 A46:D55">
    <cfRule type="cellIs" dxfId="9" priority="22" stopIfTrue="1" operator="equal">
      <formula>0</formula>
    </cfRule>
  </conditionalFormatting>
  <conditionalFormatting sqref="B11 G26:G35 G39:G42 G46:G55 B13:B17">
    <cfRule type="cellIs" dxfId="8" priority="23" stopIfTrue="1" operator="equal">
      <formula>0</formula>
    </cfRule>
  </conditionalFormatting>
  <conditionalFormatting sqref="F21:F22">
    <cfRule type="cellIs" dxfId="7" priority="24" stopIfTrue="1" operator="equal">
      <formula xml:space="preserve"> "Select Option"</formula>
    </cfRule>
  </conditionalFormatting>
  <conditionalFormatting sqref="F23 D16:G18">
    <cfRule type="cellIs" dxfId="6" priority="25" stopIfTrue="1" operator="equal">
      <formula>0</formula>
    </cfRule>
  </conditionalFormatting>
  <conditionalFormatting sqref="H115:IT115 H71:IT71 H126:IV133">
    <cfRule type="expression" dxfId="5" priority="16" stopIfTrue="1">
      <formula>#REF!&lt;&gt;""</formula>
    </cfRule>
  </conditionalFormatting>
  <conditionalFormatting sqref="H93:IT93 H120:IT120">
    <cfRule type="expression" dxfId="4" priority="12" stopIfTrue="1">
      <formula>#REF!&lt;&gt;""</formula>
    </cfRule>
  </conditionalFormatting>
  <conditionalFormatting sqref="H96:IT96">
    <cfRule type="expression" dxfId="3" priority="8" stopIfTrue="1">
      <formula>#REF!&lt;&gt;""</formula>
    </cfRule>
  </conditionalFormatting>
  <conditionalFormatting sqref="H98:IT98">
    <cfRule type="expression" dxfId="2" priority="7" stopIfTrue="1">
      <formula>#REF!&lt;&gt;""</formula>
    </cfRule>
  </conditionalFormatting>
  <conditionalFormatting sqref="H100:IT100">
    <cfRule type="expression" dxfId="1" priority="6" stopIfTrue="1">
      <formula>#REF!&lt;&gt;""</formula>
    </cfRule>
  </conditionalFormatting>
  <conditionalFormatting sqref="H102:IT102">
    <cfRule type="expression" dxfId="0" priority="5" stopIfTrue="1">
      <formula>#REF!&lt;&gt;""</formula>
    </cfRule>
  </conditionalFormatting>
  <dataValidations count="1">
    <dataValidation errorStyle="warning" operator="lessThanOrEqual" allowBlank="1" showInputMessage="1" showErrorMessage="1" sqref="G56"/>
  </dataValidations>
  <printOptions horizontalCentered="1"/>
  <pageMargins left="0.25" right="0.25" top="0.25" bottom="0.25" header="0" footer="0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INSTRUCTIONS</vt:lpstr>
      <vt:lpstr>1. Applicant Information</vt:lpstr>
      <vt:lpstr>2. Formulation Roadmap</vt:lpstr>
      <vt:lpstr>3. Final Formulation</vt:lpstr>
      <vt:lpstr>'1. Applicant Information'!dexos1</vt:lpstr>
      <vt:lpstr>'1. Applicant Information'!dexos2</vt:lpstr>
      <vt:lpstr>'1. Applicant Information'!FluidType</vt:lpstr>
      <vt:lpstr>'1. Applicant Information'!Print_Area</vt:lpstr>
      <vt:lpstr>'2. Formulation Roadmap'!Print_Area</vt:lpstr>
      <vt:lpstr>'3. Final Formulation'!Print_Area</vt:lpstr>
      <vt:lpstr>INSTRUCTIONS!Print_Area</vt:lpstr>
      <vt:lpstr>'1. Applicant Information'!SelectOption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2014-05-07T13:53:27Z</dcterms:created>
  <dcterms:modified xsi:type="dcterms:W3CDTF">2016-07-13T17:10:15Z</dcterms:modified>
</cp:coreProperties>
</file>